
<file path=[Content_Types].xml><?xml version="1.0" encoding="utf-8"?>
<Types xmlns="http://schemas.openxmlformats.org/package/2006/content-types">
  <Override PartName="/xl/externalLinks/externalLink78.xml" ContentType="application/vnd.openxmlformats-officedocument.spreadsheetml.externalLink+xml"/>
  <Override PartName="/xl/externalLinks/externalLink9.xml" ContentType="application/vnd.openxmlformats-officedocument.spreadsheetml.externalLink+xml"/>
  <Override PartName="/xl/externalLinks/externalLink29.xml" ContentType="application/vnd.openxmlformats-officedocument.spreadsheetml.externalLink+xml"/>
  <Override PartName="/xl/externalLinks/externalLink38.xml" ContentType="application/vnd.openxmlformats-officedocument.spreadsheetml.externalLink+xml"/>
  <Override PartName="/xl/externalLinks/externalLink47.xml" ContentType="application/vnd.openxmlformats-officedocument.spreadsheetml.externalLink+xml"/>
  <Override PartName="/xl/externalLinks/externalLink49.xml" ContentType="application/vnd.openxmlformats-officedocument.spreadsheetml.externalLink+xml"/>
  <Override PartName="/xl/externalLinks/externalLink58.xml" ContentType="application/vnd.openxmlformats-officedocument.spreadsheetml.externalLink+xml"/>
  <Override PartName="/xl/externalLinks/externalLink67.xml" ContentType="application/vnd.openxmlformats-officedocument.spreadsheetml.externalLink+xml"/>
  <Override PartName="/xl/externalLinks/externalLink76.xml" ContentType="application/vnd.openxmlformats-officedocument.spreadsheetml.externalLink+xml"/>
  <Override PartName="/xl/externalLinks/externalLink8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externalLinks/externalLink7.xml" ContentType="application/vnd.openxmlformats-officedocument.spreadsheetml.externalLink+xml"/>
  <Override PartName="/xl/externalLinks/externalLink18.xml" ContentType="application/vnd.openxmlformats-officedocument.spreadsheetml.externalLink+xml"/>
  <Override PartName="/xl/externalLinks/externalLink27.xml" ContentType="application/vnd.openxmlformats-officedocument.spreadsheetml.externalLink+xml"/>
  <Override PartName="/xl/externalLinks/externalLink36.xml" ContentType="application/vnd.openxmlformats-officedocument.spreadsheetml.externalLink+xml"/>
  <Override PartName="/xl/externalLinks/externalLink45.xml" ContentType="application/vnd.openxmlformats-officedocument.spreadsheetml.externalLink+xml"/>
  <Override PartName="/xl/externalLinks/externalLink56.xml" ContentType="application/vnd.openxmlformats-officedocument.spreadsheetml.externalLink+xml"/>
  <Override PartName="/xl/externalLinks/externalLink65.xml" ContentType="application/vnd.openxmlformats-officedocument.spreadsheetml.externalLink+xml"/>
  <Override PartName="/xl/externalLinks/externalLink74.xml" ContentType="application/vnd.openxmlformats-officedocument.spreadsheetml.externalLink+xml"/>
  <Override PartName="/xl/externalLinks/externalLink83.xml" ContentType="application/vnd.openxmlformats-officedocument.spreadsheetml.externalLink+xml"/>
  <Default Extension="rels" ContentType="application/vnd.openxmlformats-package.relationships+xml"/>
  <Default Extension="xml" ContentType="application/xml"/>
  <Override PartName="/xl/externalLinks/externalLink5.xml" ContentType="application/vnd.openxmlformats-officedocument.spreadsheetml.externalLink+xml"/>
  <Override PartName="/xl/externalLinks/externalLink16.xml" ContentType="application/vnd.openxmlformats-officedocument.spreadsheetml.externalLink+xml"/>
  <Override PartName="/xl/externalLinks/externalLink25.xml" ContentType="application/vnd.openxmlformats-officedocument.spreadsheetml.externalLink+xml"/>
  <Override PartName="/xl/externalLinks/externalLink34.xml" ContentType="application/vnd.openxmlformats-officedocument.spreadsheetml.externalLink+xml"/>
  <Override PartName="/xl/externalLinks/externalLink43.xml" ContentType="application/vnd.openxmlformats-officedocument.spreadsheetml.externalLink+xml"/>
  <Override PartName="/xl/externalLinks/externalLink54.xml" ContentType="application/vnd.openxmlformats-officedocument.spreadsheetml.externalLink+xml"/>
  <Override PartName="/xl/externalLinks/externalLink63.xml" ContentType="application/vnd.openxmlformats-officedocument.spreadsheetml.externalLink+xml"/>
  <Override PartName="/xl/externalLinks/externalLink72.xml" ContentType="application/vnd.openxmlformats-officedocument.spreadsheetml.externalLink+xml"/>
  <Override PartName="/xl/externalLinks/externalLink81.xml" ContentType="application/vnd.openxmlformats-officedocument.spreadsheetml.externalLink+xml"/>
  <Override PartName="/xl/externalLinks/externalLink3.xml" ContentType="application/vnd.openxmlformats-officedocument.spreadsheetml.externalLink+xml"/>
  <Override PartName="/xl/externalLinks/externalLink14.xml" ContentType="application/vnd.openxmlformats-officedocument.spreadsheetml.externalLink+xml"/>
  <Override PartName="/xl/externalLinks/externalLink23.xml" ContentType="application/vnd.openxmlformats-officedocument.spreadsheetml.externalLink+xml"/>
  <Override PartName="/xl/externalLinks/externalLink32.xml" ContentType="application/vnd.openxmlformats-officedocument.spreadsheetml.externalLink+xml"/>
  <Override PartName="/xl/externalLinks/externalLink41.xml" ContentType="application/vnd.openxmlformats-officedocument.spreadsheetml.externalLink+xml"/>
  <Override PartName="/xl/externalLinks/externalLink52.xml" ContentType="application/vnd.openxmlformats-officedocument.spreadsheetml.externalLink+xml"/>
  <Override PartName="/xl/externalLinks/externalLink61.xml" ContentType="application/vnd.openxmlformats-officedocument.spreadsheetml.externalLink+xml"/>
  <Override PartName="/xl/externalLinks/externalLink70.xml" ContentType="application/vnd.openxmlformats-officedocument.spreadsheetml.externalLink+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2.xml" ContentType="application/vnd.openxmlformats-officedocument.spreadsheetml.externalLink+xml"/>
  <Override PartName="/xl/externalLinks/externalLink21.xml" ContentType="application/vnd.openxmlformats-officedocument.spreadsheetml.externalLink+xml"/>
  <Override PartName="/xl/externalLinks/externalLink30.xml" ContentType="application/vnd.openxmlformats-officedocument.spreadsheetml.externalLink+xml"/>
  <Override PartName="/xl/externalLinks/externalLink50.xml" ContentType="application/vnd.openxmlformats-officedocument.spreadsheetml.externalLink+xml"/>
  <Override PartName="/xl/externalLinks/externalLink10.xml" ContentType="application/vnd.openxmlformats-officedocument.spreadsheetml.externalLink+xml"/>
  <Override PartName="/xl/sharedStrings.xml" ContentType="application/vnd.openxmlformats-officedocument.spreadsheetml.sharedStrings+xml"/>
  <Override PartName="/xl/externalLinks/externalLink59.xml" ContentType="application/vnd.openxmlformats-officedocument.spreadsheetml.externalLink+xml"/>
  <Override PartName="/xl/externalLinks/externalLink68.xml" ContentType="application/vnd.openxmlformats-officedocument.spreadsheetml.externalLink+xml"/>
  <Override PartName="/xl/externalLinks/externalLink79.xml" ContentType="application/vnd.openxmlformats-officedocument.spreadsheetml.externalLink+xml"/>
  <Default Extension="bin" ContentType="application/vnd.openxmlformats-officedocument.spreadsheetml.printerSettings"/>
  <Override PartName="/xl/externalLinks/externalLink8.xml" ContentType="application/vnd.openxmlformats-officedocument.spreadsheetml.externalLink+xml"/>
  <Override PartName="/xl/externalLinks/externalLink19.xml" ContentType="application/vnd.openxmlformats-officedocument.spreadsheetml.externalLink+xml"/>
  <Override PartName="/xl/externalLinks/externalLink39.xml" ContentType="application/vnd.openxmlformats-officedocument.spreadsheetml.externalLink+xml"/>
  <Override PartName="/xl/externalLinks/externalLink48.xml" ContentType="application/vnd.openxmlformats-officedocument.spreadsheetml.externalLink+xml"/>
  <Override PartName="/xl/externalLinks/externalLink57.xml" ContentType="application/vnd.openxmlformats-officedocument.spreadsheetml.externalLink+xml"/>
  <Override PartName="/xl/externalLinks/externalLink66.xml" ContentType="application/vnd.openxmlformats-officedocument.spreadsheetml.externalLink+xml"/>
  <Override PartName="/xl/externalLinks/externalLink77.xml" ContentType="application/vnd.openxmlformats-officedocument.spreadsheetml.externalLink+xml"/>
  <Override PartName="/xl/externalLinks/externalLink86.xml" ContentType="application/vnd.openxmlformats-officedocument.spreadsheetml.externalLink+xml"/>
  <Override PartName="/xl/tables/table1.xml" ContentType="application/vnd.openxmlformats-officedocument.spreadsheetml.table+xml"/>
  <Override PartName="/xl/externalLinks/externalLink6.xml" ContentType="application/vnd.openxmlformats-officedocument.spreadsheetml.externalLink+xml"/>
  <Override PartName="/xl/externalLinks/externalLink17.xml" ContentType="application/vnd.openxmlformats-officedocument.spreadsheetml.externalLink+xml"/>
  <Override PartName="/xl/externalLinks/externalLink28.xml" ContentType="application/vnd.openxmlformats-officedocument.spreadsheetml.externalLink+xml"/>
  <Override PartName="/xl/externalLinks/externalLink37.xml" ContentType="application/vnd.openxmlformats-officedocument.spreadsheetml.externalLink+xml"/>
  <Override PartName="/xl/externalLinks/externalLink46.xml" ContentType="application/vnd.openxmlformats-officedocument.spreadsheetml.externalLink+xml"/>
  <Override PartName="/xl/externalLinks/externalLink55.xml" ContentType="application/vnd.openxmlformats-officedocument.spreadsheetml.externalLink+xml"/>
  <Override PartName="/xl/externalLinks/externalLink64.xml" ContentType="application/vnd.openxmlformats-officedocument.spreadsheetml.externalLink+xml"/>
  <Override PartName="/xl/externalLinks/externalLink75.xml" ContentType="application/vnd.openxmlformats-officedocument.spreadsheetml.externalLink+xml"/>
  <Override PartName="/xl/externalLinks/externalLink84.xml" ContentType="application/vnd.openxmlformats-officedocument.spreadsheetml.externalLink+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15.xml" ContentType="application/vnd.openxmlformats-officedocument.spreadsheetml.externalLink+xml"/>
  <Override PartName="/xl/externalLinks/externalLink24.xml" ContentType="application/vnd.openxmlformats-officedocument.spreadsheetml.externalLink+xml"/>
  <Override PartName="/xl/externalLinks/externalLink26.xml" ContentType="application/vnd.openxmlformats-officedocument.spreadsheetml.externalLink+xml"/>
  <Override PartName="/xl/externalLinks/externalLink35.xml" ContentType="application/vnd.openxmlformats-officedocument.spreadsheetml.externalLink+xml"/>
  <Override PartName="/xl/externalLinks/externalLink44.xml" ContentType="application/vnd.openxmlformats-officedocument.spreadsheetml.externalLink+xml"/>
  <Override PartName="/xl/externalLinks/externalLink53.xml" ContentType="application/vnd.openxmlformats-officedocument.spreadsheetml.externalLink+xml"/>
  <Override PartName="/xl/externalLinks/externalLink62.xml" ContentType="application/vnd.openxmlformats-officedocument.spreadsheetml.externalLink+xml"/>
  <Override PartName="/xl/externalLinks/externalLink71.xml" ContentType="application/vnd.openxmlformats-officedocument.spreadsheetml.externalLink+xml"/>
  <Override PartName="/xl/externalLinks/externalLink73.xml" ContentType="application/vnd.openxmlformats-officedocument.spreadsheetml.externalLink+xml"/>
  <Override PartName="/xl/externalLinks/externalLink82.xml" ContentType="application/vnd.openxmlformats-officedocument.spreadsheetml.externalLink+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13.xml" ContentType="application/vnd.openxmlformats-officedocument.spreadsheetml.externalLink+xml"/>
  <Override PartName="/xl/externalLinks/externalLink22.xml" ContentType="application/vnd.openxmlformats-officedocument.spreadsheetml.externalLink+xml"/>
  <Override PartName="/xl/externalLinks/externalLink33.xml" ContentType="application/vnd.openxmlformats-officedocument.spreadsheetml.externalLink+xml"/>
  <Override PartName="/xl/externalLinks/externalLink42.xml" ContentType="application/vnd.openxmlformats-officedocument.spreadsheetml.externalLink+xml"/>
  <Override PartName="/xl/externalLinks/externalLink51.xml" ContentType="application/vnd.openxmlformats-officedocument.spreadsheetml.externalLink+xml"/>
  <Override PartName="/xl/externalLinks/externalLink60.xml" ContentType="application/vnd.openxmlformats-officedocument.spreadsheetml.externalLink+xml"/>
  <Override PartName="/xl/externalLinks/externalLink80.xml" ContentType="application/vnd.openxmlformats-officedocument.spreadsheetml.externalLink+xml"/>
  <Override PartName="/xl/externalLinks/externalLink11.xml" ContentType="application/vnd.openxmlformats-officedocument.spreadsheetml.externalLink+xml"/>
  <Override PartName="/xl/externalLinks/externalLink20.xml" ContentType="application/vnd.openxmlformats-officedocument.spreadsheetml.externalLink+xml"/>
  <Override PartName="/xl/externalLinks/externalLink31.xml" ContentType="application/vnd.openxmlformats-officedocument.spreadsheetml.externalLink+xml"/>
  <Override PartName="/xl/externalLinks/externalLink40.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xl/externalLinks/externalLink69.xml" ContentType="application/vnd.openxmlformats-officedocument.spreadsheetml.externalLink+xml"/>
  <Override PartName="/xl/externalLinks/externalLink87.xml" ContentType="application/vnd.openxmlformats-officedocument.spreadsheetml.externalLink+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05" windowWidth="14805" windowHeight="8010"/>
  </bookViews>
  <sheets>
    <sheet name="shivapur khurd"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s>
  <definedNames>
    <definedName name="\0">#REF!</definedName>
    <definedName name="\1">#REF!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p">#REF!</definedName>
    <definedName name="\q">#N/A</definedName>
    <definedName name="\s">#N/A</definedName>
    <definedName name="\t">#REF!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'[1]ANAL-PUMP HOUSE'!$I$55</definedName>
    <definedName name="__________________________AWM10">#REF!</definedName>
    <definedName name="__________________________AWM40">#REF!</definedName>
    <definedName name="__________________________AWM6">#REF!</definedName>
    <definedName name="__________________________BTV300">'[1]ANAL-PUMP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'[1]Pipe trench'!$V$23</definedName>
    <definedName name="__________________________HRC2">'[1]Pipe trench'!$V$24</definedName>
    <definedName name="__________________________HSE1">'[1]Pipe trench'!$V$11</definedName>
    <definedName name="__________________________III7">"$C4.$#REF!$#REF!"</definedName>
    <definedName name="__________________________MIX10">#REF!</definedName>
    <definedName name="__________________________MIX15">#REF!</definedName>
    <definedName name="__________________________MIX1540">'[2]Mix Design'!$P$11</definedName>
    <definedName name="__________________________MIX2">'[3]Mix Design'!$P$12</definedName>
    <definedName name="__________________________MIX20">#REF!</definedName>
    <definedName name="__________________________MIX2020">'[2]Mix Design'!$P$12</definedName>
    <definedName name="__________________________MIX2040">'[2]Mix Design'!$P$13</definedName>
    <definedName name="__________________________MIX25">#REF!</definedName>
    <definedName name="__________________________MIX2540">'[2]Mix Design'!$P$15</definedName>
    <definedName name="__________________________Mix255">'[4]Mix Design'!$P$13</definedName>
    <definedName name="__________________________MIX30">#REF!</definedName>
    <definedName name="__________________________MIX35">#REF!</definedName>
    <definedName name="__________________________MIX40">#REF!</definedName>
    <definedName name="__________________________MUR5">#REF!</definedName>
    <definedName name="__________________________MUR8">#REF!</definedName>
    <definedName name="__________________________OPC43">#REF!</definedName>
    <definedName name="__________________________ORC1">'[1]Pipe trench'!$V$17</definedName>
    <definedName name="__________________________ORC2">'[1]Pipe trench'!$V$18</definedName>
    <definedName name="__________________________OSE1">'[1]Pipe trench'!$V$8</definedName>
    <definedName name="__________________________SLV20025">'[1]ANAL-PUMP HOUSE'!$I$58</definedName>
    <definedName name="__________________________SLV80010">'[1]ANAL-PUMP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40">'[2]Mix Design'!$P$11</definedName>
    <definedName name="_________________________MIX2">'[3]Mix Design'!$P$12</definedName>
    <definedName name="_________________________MIX20">#REF!</definedName>
    <definedName name="_________________________MIX2020">'[2]Mix Design'!$P$12</definedName>
    <definedName name="_________________________MIX2040">'[2]Mix Design'!$P$13</definedName>
    <definedName name="_________________________MIX25">#REF!</definedName>
    <definedName name="_________________________MIX2540">'[2]Mix Design'!$P$15</definedName>
    <definedName name="_________________________Mix255">'[4]Mix Design'!$P$13</definedName>
    <definedName name="_________________________MIX30">#REF!</definedName>
    <definedName name="_________________________MIX35">#REF!</definedName>
    <definedName name="_________________________MIX40">#REF!</definedName>
    <definedName name="_________________________MUR5">#REF!</definedName>
    <definedName name="_________________________MUR8">#REF!</definedName>
    <definedName name="_________________________OPC43">#REF!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40">'[2]Mix Design'!$P$11</definedName>
    <definedName name="________________________MIX2">'[3]Mix Design'!$P$12</definedName>
    <definedName name="________________________MIX20">#REF!</definedName>
    <definedName name="________________________MIX2020">'[2]Mix Design'!$P$12</definedName>
    <definedName name="________________________MIX2040">'[2]Mix Design'!$P$13</definedName>
    <definedName name="________________________MIX25">#REF!</definedName>
    <definedName name="________________________MIX2540">'[2]Mix Design'!$P$15</definedName>
    <definedName name="________________________Mix255">'[4]Mix Design'!$P$13</definedName>
    <definedName name="________________________MIX30">#REF!</definedName>
    <definedName name="________________________MIX35">#REF!</definedName>
    <definedName name="________________________MIX40">#REF!</definedName>
    <definedName name="________________________MUR5">#REF!</definedName>
    <definedName name="________________________MUR8">#REF!</definedName>
    <definedName name="________________________OPC43">#REF!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40">'[2]Mix Design'!$P$11</definedName>
    <definedName name="_______________________MIX2">'[3]Mix Design'!$P$12</definedName>
    <definedName name="_______________________MIX20">#REF!</definedName>
    <definedName name="_______________________MIX2020">'[2]Mix Design'!$P$12</definedName>
    <definedName name="_______________________MIX2040">'[2]Mix Design'!$P$13</definedName>
    <definedName name="_______________________MIX25">#REF!</definedName>
    <definedName name="_______________________MIX2540">'[2]Mix Design'!$P$15</definedName>
    <definedName name="_______________________Mix255">'[4]Mix Design'!$P$13</definedName>
    <definedName name="_______________________MIX30">#REF!</definedName>
    <definedName name="_______________________MIX35">#REF!</definedName>
    <definedName name="_______________________MIX40">#REF!</definedName>
    <definedName name="_______________________MUR5">#REF!</definedName>
    <definedName name="_______________________MUR8">#REF!</definedName>
    <definedName name="_______________________OPC43">#REF!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'[5]Rate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40">'[2]Mix Design'!$P$11</definedName>
    <definedName name="______________________MIX2">'[3]Mix Design'!$P$12</definedName>
    <definedName name="______________________MIX20">#REF!</definedName>
    <definedName name="______________________MIX2020">'[2]Mix Design'!$P$12</definedName>
    <definedName name="______________________MIX2040">'[2]Mix Design'!$P$13</definedName>
    <definedName name="______________________MIX25">#REF!</definedName>
    <definedName name="______________________MIX2540">'[2]Mix Design'!$P$15</definedName>
    <definedName name="______________________Mix255">'[4]Mix Design'!$P$13</definedName>
    <definedName name="______________________MIX30">#REF!</definedName>
    <definedName name="______________________MIX35">#REF!</definedName>
    <definedName name="______________________MIX40">#REF!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'[6]Rate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40">'[2]Mix Design'!$P$11</definedName>
    <definedName name="_____________________MIX2">'[3]Mix Design'!$P$12</definedName>
    <definedName name="_____________________MIX20">#REF!</definedName>
    <definedName name="_____________________MIX2020">'[2]Mix Design'!$P$12</definedName>
    <definedName name="_____________________MIX2040">'[2]Mix Design'!$P$13</definedName>
    <definedName name="_____________________MIX25">#REF!</definedName>
    <definedName name="_____________________MIX2540">'[2]Mix Design'!$P$15</definedName>
    <definedName name="_____________________Mix255">'[4]Mix Design'!$P$13</definedName>
    <definedName name="_____________________MIX30">#REF!</definedName>
    <definedName name="_____________________MIX35">#REF!</definedName>
    <definedName name="_____________________MIX40">#REF!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'[7]Rate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'[6]Rate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40">'[2]Mix Design'!$P$11</definedName>
    <definedName name="____________________MIX2">'[3]Mix Design'!$P$12</definedName>
    <definedName name="____________________MIX20">#REF!</definedName>
    <definedName name="____________________MIX2020">'[2]Mix Design'!$P$12</definedName>
    <definedName name="____________________MIX2040">'[2]Mix Design'!$P$13</definedName>
    <definedName name="____________________MIX25">#REF!</definedName>
    <definedName name="____________________MIX2540">'[2]Mix Design'!$P$15</definedName>
    <definedName name="____________________Mix255">'[4]Mix Design'!$P$13</definedName>
    <definedName name="____________________MIX30">#REF!</definedName>
    <definedName name="____________________MIX35">#REF!</definedName>
    <definedName name="____________________MIX40">#REF!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'[8]Rate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'[6]Rate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40">'[2]Mix Design'!$P$11</definedName>
    <definedName name="___________________MIX2">'[3]Mix Design'!$P$12</definedName>
    <definedName name="___________________MIX20">#REF!</definedName>
    <definedName name="___________________MIX2020">'[2]Mix Design'!$P$12</definedName>
    <definedName name="___________________MIX2040">'[2]Mix Design'!$P$13</definedName>
    <definedName name="___________________MIX25">#REF!</definedName>
    <definedName name="___________________MIX2540">'[2]Mix Design'!$P$15</definedName>
    <definedName name="___________________Mix255">'[4]Mix Design'!$P$13</definedName>
    <definedName name="___________________MIX30">#REF!</definedName>
    <definedName name="___________________MIX35">#REF!</definedName>
    <definedName name="___________________MIX40">#REF!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'[8]Rate Analysis '!$E$19</definedName>
    <definedName name="___________________sh1">90</definedName>
    <definedName name="___________________sh2">120</definedName>
    <definedName name="___________________sh3">150</definedName>
    <definedName name="___________________sh4">180</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'[9]ANAL-PUMP HOUSE'!$I$55</definedName>
    <definedName name="__________________AWM10">#REF!</definedName>
    <definedName name="__________________AWM40">#REF!</definedName>
    <definedName name="__________________AWM6">#REF!</definedName>
    <definedName name="__________________BTV300">'[9]ANAL-PUMP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'[6]Rate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'[9]Pipe trench'!$V$23</definedName>
    <definedName name="__________________HRC2">'[9]Pipe trench'!$V$24</definedName>
    <definedName name="__________________HSE1">'[9]Pipe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40">'[2]Mix Design'!$P$11</definedName>
    <definedName name="__________________MIX2">'[3]Mix Design'!$P$12</definedName>
    <definedName name="__________________MIX20">#REF!</definedName>
    <definedName name="__________________MIX2020">'[2]Mix Design'!$P$12</definedName>
    <definedName name="__________________MIX2040">'[2]Mix Design'!$P$13</definedName>
    <definedName name="__________________MIX25">#REF!</definedName>
    <definedName name="__________________MIX2540">'[2]Mix Design'!$P$15</definedName>
    <definedName name="__________________Mix255">'[4]Mix Design'!$P$13</definedName>
    <definedName name="__________________MIX30">#REF!</definedName>
    <definedName name="__________________MIX35">#REF!</definedName>
    <definedName name="__________________MIX40">#REF!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'[9]Pipe trench'!$V$17</definedName>
    <definedName name="__________________ORC2">'[9]Pipe trench'!$V$18</definedName>
    <definedName name="__________________OSE1">'[9]Pipe trench'!$V$8</definedName>
    <definedName name="__________________PPC53">'[8]Rate Analysis '!$E$19</definedName>
    <definedName name="__________________sh1">90</definedName>
    <definedName name="__________________sh2">120</definedName>
    <definedName name="__________________sh3">150</definedName>
    <definedName name="__________________sh4">180</definedName>
    <definedName name="__________________SLV20025">'[9]ANAL-PUMP HOUSE'!$I$58</definedName>
    <definedName name="__________________SLV80010">'[9]ANAL-PUMP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'[6]Rate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40">'[2]Mix Design'!$P$11</definedName>
    <definedName name="_________________MIX2">'[3]Mix Design'!$P$12</definedName>
    <definedName name="_________________MIX20">#REF!</definedName>
    <definedName name="_________________MIX2020">'[2]Mix Design'!$P$12</definedName>
    <definedName name="_________________MIX2040">'[2]Mix Design'!$P$13</definedName>
    <definedName name="_________________MIX25">#REF!</definedName>
    <definedName name="_________________MIX2540">'[2]Mix Design'!$P$15</definedName>
    <definedName name="_________________Mix255">'[4]Mix Design'!$P$13</definedName>
    <definedName name="_________________MIX30">#REF!</definedName>
    <definedName name="_________________MIX35">#REF!</definedName>
    <definedName name="_________________MIX40">#REF!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'[8]Rate Analysis '!$E$19</definedName>
    <definedName name="_________________sh1">90</definedName>
    <definedName name="_________________sh2">120</definedName>
    <definedName name="_________________sh3">150</definedName>
    <definedName name="_________________sh4">180</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'[6]Rate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40">'[2]Mix Design'!$P$11</definedName>
    <definedName name="________________MIX2">'[3]Mix Design'!$P$12</definedName>
    <definedName name="________________MIX20">#REF!</definedName>
    <definedName name="________________MIX2020">'[2]Mix Design'!$P$12</definedName>
    <definedName name="________________MIX2040">'[2]Mix Design'!$P$13</definedName>
    <definedName name="________________MIX25">#REF!</definedName>
    <definedName name="________________MIX2540">'[2]Mix Design'!$P$15</definedName>
    <definedName name="________________Mix255">'[4]Mix Design'!$P$13</definedName>
    <definedName name="________________MIX30">#REF!</definedName>
    <definedName name="________________MIX35">#REF!</definedName>
    <definedName name="________________MIX40">#REF!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'[8]Rate Analysis '!$E$19</definedName>
    <definedName name="________________sh1">90</definedName>
    <definedName name="________________sh2">120</definedName>
    <definedName name="________________sh3">150</definedName>
    <definedName name="________________sh4">180</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'[6]Rate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40">'[2]Mix Design'!$P$11</definedName>
    <definedName name="_______________MIX2">'[3]Mix Design'!$P$12</definedName>
    <definedName name="_______________MIX20">#REF!</definedName>
    <definedName name="_______________MIX2020">'[2]Mix Design'!$P$12</definedName>
    <definedName name="_______________MIX2040">'[2]Mix Design'!$P$13</definedName>
    <definedName name="_______________MIX25">#REF!</definedName>
    <definedName name="_______________MIX2540">'[2]Mix Design'!$P$15</definedName>
    <definedName name="_______________Mix255">'[4]Mix Design'!$P$13</definedName>
    <definedName name="_______________MIX30">#REF!</definedName>
    <definedName name="_______________MIX35">#REF!</definedName>
    <definedName name="_______________MIX40">#REF!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'[8]Rate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'[10]ANAL-PUMP HOUSE'!$I$55</definedName>
    <definedName name="______________AWM10">#REF!</definedName>
    <definedName name="______________AWM40">#REF!</definedName>
    <definedName name="______________AWM6">#REF!</definedName>
    <definedName name="______________b111121">#REF!</definedName>
    <definedName name="______________BTV300">'[10]ANAL-PUMP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'[6]Rate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'[10]Pipe trench'!$V$23</definedName>
    <definedName name="______________HRC2">'[10]Pipe trench'!$V$24</definedName>
    <definedName name="______________HSE1">'[10]Pipe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40">'[2]Mix Design'!$P$11</definedName>
    <definedName name="______________MIX2">'[3]Mix Design'!$P$12</definedName>
    <definedName name="______________MIX20">#REF!</definedName>
    <definedName name="______________MIX2020">'[2]Mix Design'!$P$12</definedName>
    <definedName name="______________MIX2040">'[2]Mix Design'!$P$13</definedName>
    <definedName name="______________MIX25">#REF!</definedName>
    <definedName name="______________MIX2540">'[2]Mix Design'!$P$15</definedName>
    <definedName name="______________Mix255">'[4]Mix Design'!$P$13</definedName>
    <definedName name="______________MIX30">#REF!</definedName>
    <definedName name="______________MIX35">#REF!</definedName>
    <definedName name="______________MIX40">#REF!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'[10]Pipe trench'!$V$17</definedName>
    <definedName name="______________ORC2">'[10]Pipe trench'!$V$18</definedName>
    <definedName name="______________OSE1">'[10]Pipe trench'!$V$8</definedName>
    <definedName name="______________PB1">#REF!</definedName>
    <definedName name="______________PPC53">'[8]Rate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20025">'[10]ANAL-PUMP HOUSE'!$I$58</definedName>
    <definedName name="______________SLV80010">'[10]ANAL-PUMP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40">'[2]Mix Design'!$P$11</definedName>
    <definedName name="_____________MIX2">'[3]Mix Design'!$P$12</definedName>
    <definedName name="_____________MIX20">#REF!</definedName>
    <definedName name="_____________MIX2020">'[2]Mix Design'!$P$12</definedName>
    <definedName name="_____________MIX2040">'[2]Mix Design'!$P$13</definedName>
    <definedName name="_____________MIX25">#REF!</definedName>
    <definedName name="_____________MIX2540">'[2]Mix Design'!$P$15</definedName>
    <definedName name="_____________Mix255">'[4]Mix Design'!$P$13</definedName>
    <definedName name="_____________MIX30">#REF!</definedName>
    <definedName name="_____________MIX35">#REF!</definedName>
    <definedName name="_____________MIX40">#REF!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'[11]Rate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40">'[2]Mix Design'!$P$11</definedName>
    <definedName name="____________MIX2">'[3]Mix Design'!$P$12</definedName>
    <definedName name="____________MIX20">#REF!</definedName>
    <definedName name="____________MIX2020">'[2]Mix Design'!$P$12</definedName>
    <definedName name="____________MIX2040">'[2]Mix Design'!$P$13</definedName>
    <definedName name="____________MIX25">#REF!</definedName>
    <definedName name="____________MIX2540">'[2]Mix Design'!$P$15</definedName>
    <definedName name="____________Mix255">'[4]Mix Design'!$P$13</definedName>
    <definedName name="____________MIX30">#REF!</definedName>
    <definedName name="____________MIX35">#REF!</definedName>
    <definedName name="____________MIX40">#REF!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'[10]ANAL-PUMP HOUSE'!$I$55</definedName>
    <definedName name="___________AWM10">#REF!</definedName>
    <definedName name="___________AWM40">#REF!</definedName>
    <definedName name="___________AWM6">#REF!</definedName>
    <definedName name="___________b111121">#REF!</definedName>
    <definedName name="___________BTV300">'[10]ANAL-PUMP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'[10]Pipe trench'!$V$23</definedName>
    <definedName name="___________HRC2">'[10]Pipe trench'!$V$24</definedName>
    <definedName name="___________HSE1">'[10]Pipe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40">'[2]Mix Design'!$P$11</definedName>
    <definedName name="___________MIX2">'[3]Mix Design'!$P$12</definedName>
    <definedName name="___________MIX20">#REF!</definedName>
    <definedName name="___________MIX2020">'[2]Mix Design'!$P$12</definedName>
    <definedName name="___________MIX2040">'[2]Mix Design'!$P$13</definedName>
    <definedName name="___________MIX25">#REF!</definedName>
    <definedName name="___________MIX2540">'[2]Mix Design'!$P$15</definedName>
    <definedName name="___________Mix255">'[4]Mix Design'!$P$13</definedName>
    <definedName name="___________MIX30">#REF!</definedName>
    <definedName name="___________MIX35">#REF!</definedName>
    <definedName name="___________MIX40">#REF!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'[10]Pipe trench'!$V$17</definedName>
    <definedName name="___________ORC2">'[10]Pipe trench'!$V$18</definedName>
    <definedName name="___________OSE1">'[10]Pipe trench'!$V$8</definedName>
    <definedName name="___________PB1">#REF!</definedName>
    <definedName name="___________sh1">90</definedName>
    <definedName name="___________sh2">120</definedName>
    <definedName name="___________sh3">150</definedName>
    <definedName name="___________sh4">180</definedName>
    <definedName name="___________SH5">#REF!</definedName>
    <definedName name="___________SLV20025">'[10]ANAL-PUMP HOUSE'!$I$58</definedName>
    <definedName name="___________SLV80010">'[10]ANAL-PUMP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'[10]ANAL-PUMP HOUSE'!$I$55</definedName>
    <definedName name="__________AWM10">#REF!</definedName>
    <definedName name="__________AWM40">#REF!</definedName>
    <definedName name="__________AWM6">#REF!</definedName>
    <definedName name="__________b111121">#REF!</definedName>
    <definedName name="__________BTV300">'[10]ANAL-PUMP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'[10]Pipe trench'!$V$23</definedName>
    <definedName name="__________HRC2">'[10]Pipe trench'!$V$24</definedName>
    <definedName name="__________HSE1">'[10]Pipe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40">'[2]Mix Design'!$P$11</definedName>
    <definedName name="__________MIX2">'[3]Mix Design'!$P$12</definedName>
    <definedName name="__________MIX20">#REF!</definedName>
    <definedName name="__________MIX2020">'[2]Mix Design'!$P$12</definedName>
    <definedName name="__________MIX2040">'[2]Mix Design'!$P$13</definedName>
    <definedName name="__________MIX25">#REF!</definedName>
    <definedName name="__________MIX2540">'[2]Mix Design'!$P$15</definedName>
    <definedName name="__________Mix255">'[4]Mix Design'!$P$13</definedName>
    <definedName name="__________MIX30">#REF!</definedName>
    <definedName name="__________MIX35">#REF!</definedName>
    <definedName name="__________MIX40">#REF!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'[10]Pipe trench'!$V$17</definedName>
    <definedName name="__________ORC2">'[10]Pipe trench'!$V$18</definedName>
    <definedName name="__________OSE1">'[10]Pipe trench'!$V$8</definedName>
    <definedName name="__________PB1">#REF!</definedName>
    <definedName name="__________sh1">90</definedName>
    <definedName name="__________sh2">120</definedName>
    <definedName name="__________sh3">150</definedName>
    <definedName name="__________sh4">180</definedName>
    <definedName name="__________SH5">#REF!</definedName>
    <definedName name="__________SLV20025">'[10]ANAL-PUMP HOUSE'!$I$58</definedName>
    <definedName name="__________SLV80010">'[10]ANAL-PUMP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40">#REF!</definedName>
    <definedName name="_________AGG6">#REF!</definedName>
    <definedName name="_________ARV8040">'[10]ANAL-PUMP HOUSE'!$I$55</definedName>
    <definedName name="_________AWM10">#REF!</definedName>
    <definedName name="_________AWM40">#REF!</definedName>
    <definedName name="_________AWM6">#REF!</definedName>
    <definedName name="_________b111121">#REF!</definedName>
    <definedName name="_________BTV300">'[10]ANAL-PUMP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'[10]Pipe trench'!$V$23</definedName>
    <definedName name="_________HRC2">'[10]Pipe trench'!$V$24</definedName>
    <definedName name="_________HSE1">'[10]Pipe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40">'[2]Mix Design'!$P$11</definedName>
    <definedName name="_________MIX2">'[3]Mix Design'!$P$12</definedName>
    <definedName name="_________MIX20">#REF!</definedName>
    <definedName name="_________MIX2020">'[2]Mix Design'!$P$12</definedName>
    <definedName name="_________MIX2040">'[2]Mix Design'!$P$13</definedName>
    <definedName name="_________MIX25">#REF!</definedName>
    <definedName name="_________MIX2540">'[2]Mix Design'!$P$15</definedName>
    <definedName name="_________Mix255">'[4]Mix Design'!$P$13</definedName>
    <definedName name="_________MIX30">#REF!</definedName>
    <definedName name="_________MIX35">#REF!</definedName>
    <definedName name="_________MIX40">#REF!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'[10]Pipe trench'!$V$17</definedName>
    <definedName name="_________ORC2">'[10]Pipe trench'!$V$18</definedName>
    <definedName name="_________OSE1">'[10]Pipe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20025">'[10]ANAL-PUMP HOUSE'!$I$58</definedName>
    <definedName name="_________SLV80010">'[10]ANAL-PUMP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40">#REF!</definedName>
    <definedName name="________AGG6">#REF!</definedName>
    <definedName name="________ARV8040">'[10]ANAL-PUMP HOUSE'!$I$55</definedName>
    <definedName name="________AWM10">#REF!</definedName>
    <definedName name="________AWM40">#REF!</definedName>
    <definedName name="________AWM6">#REF!</definedName>
    <definedName name="________b111121">#REF!</definedName>
    <definedName name="________BTV300">'[10]ANAL-PUMP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'[10]Pipe trench'!$V$23</definedName>
    <definedName name="________HRC2">'[10]Pipe trench'!$V$24</definedName>
    <definedName name="________HSE1">'[10]Pipe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40">'[2]Mix Design'!$P$11</definedName>
    <definedName name="________MIX2">'[3]Mix Design'!$P$12</definedName>
    <definedName name="________MIX20">#REF!</definedName>
    <definedName name="________MIX2020">'[2]Mix Design'!$P$12</definedName>
    <definedName name="________MIX2040">'[2]Mix Design'!$P$13</definedName>
    <definedName name="________MIX25">#REF!</definedName>
    <definedName name="________MIX2540">'[2]Mix Design'!$P$15</definedName>
    <definedName name="________Mix255">'[4]Mix Design'!$P$13</definedName>
    <definedName name="________MIX30">#REF!</definedName>
    <definedName name="________MIX35">#REF!</definedName>
    <definedName name="________MIX40">#REF!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'[10]Pipe trench'!$V$17</definedName>
    <definedName name="________ORC2">'[10]Pipe trench'!$V$18</definedName>
    <definedName name="________OSE1">'[10]Pipe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20025">'[10]ANAL-PUMP HOUSE'!$I$58</definedName>
    <definedName name="________SLV80010">'[10]ANAL-PUMP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40">#REF!</definedName>
    <definedName name="_______AGG6">#REF!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'[12]21-Rate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40">'[2]Mix Design'!$P$11</definedName>
    <definedName name="_______MIX2">'[3]Mix Design'!$P$12</definedName>
    <definedName name="_______MIX20">#REF!</definedName>
    <definedName name="_______MIX2020">'[2]Mix Design'!$P$12</definedName>
    <definedName name="_______MIX2040">'[2]Mix Design'!$P$13</definedName>
    <definedName name="_______MIX25">#REF!</definedName>
    <definedName name="_______MIX2540">'[2]Mix Design'!$P$15</definedName>
    <definedName name="_______Mix255">'[4]Mix Design'!$P$13</definedName>
    <definedName name="_______MIX30">#REF!</definedName>
    <definedName name="_______MIX35">#REF!</definedName>
    <definedName name="_______MIX40">#REF!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'[12]21-Rate Analysis '!$E$19</definedName>
    <definedName name="_______sh1">90</definedName>
    <definedName name="_______sh2">120</definedName>
    <definedName name="_______sh3">150</definedName>
    <definedName name="_______sh4">180</definedName>
    <definedName name="_______SH5">#REF!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40">#REF!</definedName>
    <definedName name="______AGG6">#REF!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20">'[13]21-Rate Analysis '!$E$50</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40">'[2]Mix Design'!$P$11</definedName>
    <definedName name="______MIX2">'[3]Mix Design'!$P$12</definedName>
    <definedName name="______MIX20">#REF!</definedName>
    <definedName name="______MIX2020">'[2]Mix Design'!$P$12</definedName>
    <definedName name="______MIX2040">'[2]Mix Design'!$P$13</definedName>
    <definedName name="______MIX25">#REF!</definedName>
    <definedName name="______MIX2540">'[2]Mix Design'!$P$15</definedName>
    <definedName name="______Mix255">'[4]Mix Design'!$P$13</definedName>
    <definedName name="______MIX30">#REF!</definedName>
    <definedName name="______MIX35">#REF!</definedName>
    <definedName name="______MIX40">#REF!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'[13]21-Rate Analysis '!$E$19</definedName>
    <definedName name="______sh1">90</definedName>
    <definedName name="______sh2">120</definedName>
    <definedName name="______sh3">150</definedName>
    <definedName name="______sh4">180</definedName>
    <definedName name="______SH5">#REF!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20">'[13]21-Rate Analysis '!$E$50</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40">'[2]Mix Design'!$P$11</definedName>
    <definedName name="_____MIX2">'[3]Mix Design'!$P$12</definedName>
    <definedName name="_____MIX20">#REF!</definedName>
    <definedName name="_____MIX2020">'[2]Mix Design'!$P$12</definedName>
    <definedName name="_____MIX2040">'[2]Mix Design'!$P$13</definedName>
    <definedName name="_____MIX25">#REF!</definedName>
    <definedName name="_____MIX2540">'[2]Mix Design'!$P$15</definedName>
    <definedName name="_____Mix255">'[4]Mix Design'!$P$13</definedName>
    <definedName name="_____MIX30">#REF!</definedName>
    <definedName name="_____MIX35">#REF!</definedName>
    <definedName name="_____MIX40">#REF!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'[13]21-Rate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20">'[14]21-Rate Analysis-1'!$E$50</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40">'[2]Mix Design'!$P$11</definedName>
    <definedName name="____MIX2">'[3]Mix Design'!$P$12</definedName>
    <definedName name="____MIX20">#REF!</definedName>
    <definedName name="____MIX2020">'[2]Mix Design'!$P$12</definedName>
    <definedName name="____MIX2040">'[2]Mix Design'!$P$13</definedName>
    <definedName name="____MIX25">#REF!</definedName>
    <definedName name="____MIX2540">'[2]Mix Design'!$P$15</definedName>
    <definedName name="____Mix255">'[4]Mix Design'!$P$13</definedName>
    <definedName name="____MIX30">#REF!</definedName>
    <definedName name="____MIX35">#REF!</definedName>
    <definedName name="____MIX40">#REF!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'[14]21-Rate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40">'[2]Mix Design'!$P$11</definedName>
    <definedName name="___MIX2">'[3]Mix Design'!$P$12</definedName>
    <definedName name="___MIX20">#REF!</definedName>
    <definedName name="___MIX2020">'[2]Mix Design'!$P$12</definedName>
    <definedName name="___MIX2040">'[2]Mix Design'!$P$13</definedName>
    <definedName name="___MIX25">#REF!</definedName>
    <definedName name="___MIX2540">'[2]Mix Design'!$P$15</definedName>
    <definedName name="___Mix255">'[4]Mix Design'!$P$13</definedName>
    <definedName name="___MIX30">#REF!</definedName>
    <definedName name="___MIX35">#REF!</definedName>
    <definedName name="___MIX40">#REF!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[15]TTL!$G$31:$AU$31</definedName>
    <definedName name="__123Graph_C" hidden="1">[15]TTL!$G$37:$AU$37</definedName>
    <definedName name="__123Graph_X" hidden="1">[15]TTL!$G$6:$AU$6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'[16]Rate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40">'[2]Mix Design'!$P$11</definedName>
    <definedName name="__MIX2">'[3]Mix Design'!$P$12</definedName>
    <definedName name="__MIX20">#REF!</definedName>
    <definedName name="__MIX2020">'[2]Mix Design'!$P$12</definedName>
    <definedName name="__MIX2040">'[2]Mix Design'!$P$13</definedName>
    <definedName name="__MIX25">#REF!</definedName>
    <definedName name="__MIX2540">'[2]Mix Design'!$P$15</definedName>
    <definedName name="__Mix255">'[4]Mix Design'!$P$13</definedName>
    <definedName name="__MIX30">#REF!</definedName>
    <definedName name="__MIX35">#REF!</definedName>
    <definedName name="__MIX40">#REF!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'[17]Rate Analysis '!$E$19</definedName>
    <definedName name="__RNG150">'[18]Valve Cl'!$A$8:$W$32</definedName>
    <definedName name="__RNG1500">'[18]Valve Cl'!$A$152:$W$176</definedName>
    <definedName name="__RNG2500">'[18]Valve Cl'!$A$181:$W$205</definedName>
    <definedName name="__RNG300">'[18]Valve Cl'!$A$37:$W$61</definedName>
    <definedName name="__RNG400">'[18]Valve Cl'!$A$66:$W$90</definedName>
    <definedName name="__RNG4500">'[18]Valve Cl'!$A$209:$W$233</definedName>
    <definedName name="__RNG600">'[18]Valve Cl'!$A$95:$W$119</definedName>
    <definedName name="__RNG900">'[18]Valve Cl'!$A$124:$W$148</definedName>
    <definedName name="__sh1">90</definedName>
    <definedName name="__SH10">'[19]Executive Summary -Thermal'!$A$4:$G$118</definedName>
    <definedName name="__SH11">'[19]Executive Summary -Thermal'!$A$4:$H$167</definedName>
    <definedName name="__sh2">120</definedName>
    <definedName name="__sh3">150</definedName>
    <definedName name="__sh4">180</definedName>
    <definedName name="__SH5">'[19]Executive Summary -Thermal'!$A$4:$H$96</definedName>
    <definedName name="__SH6">'[19]Executive Summary -Thermal'!$A$4:$H$95</definedName>
    <definedName name="__SH7">'[19]Executive Summary -Thermal'!$A$4:$H$163</definedName>
    <definedName name="__SH8">'[19]Executive Summary -Thermal'!$A$4:$H$133</definedName>
    <definedName name="__SH9">'[19]Executive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0__123Graph_DCHART_1" hidden="1">[20]Cash2!$K$16:$K$36</definedName>
    <definedName name="_11">#N/A</definedName>
    <definedName name="_13_ページング_電話関係">#REF!</definedName>
    <definedName name="_17_0_0_F" hidden="1">#REF!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3">#REF!</definedName>
    <definedName name="_30_9">#REF!</definedName>
    <definedName name="_31G_0Extr">#REF!</definedName>
    <definedName name="_32G_0Extract">#REF!</definedName>
    <definedName name="_33G__Extr">#REF!</definedName>
    <definedName name="_34G__Extract">#REF!</definedName>
    <definedName name="_3B3">[21]PRELIM5!$F$17</definedName>
    <definedName name="_4">#REF!</definedName>
    <definedName name="_6__123Graph_ACHART_1" hidden="1">[20]Cash2!$G$16:$G$31</definedName>
    <definedName name="_6B8">#REF!</definedName>
    <definedName name="_6B9">#REF!</definedName>
    <definedName name="_7__123Graph_ACHART_2" hidden="1">[20]Z!$T$179:$AH$179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[20]Z!$T$180:$AH$180</definedName>
    <definedName name="_9__123Graph_CCHART_1" hidden="1">[20]Cash2!$J$16:$J$36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'[22]RA Civil'!$E$50</definedName>
    <definedName name="_ExV200">#REF!</definedName>
    <definedName name="_f2">#REF!</definedName>
    <definedName name="_F3">#REF!</definedName>
    <definedName name="_FF3">#REF!</definedName>
    <definedName name="_xlnm._FilterDatabase" localSheetId="0" hidden="1">'shivapur khurd'!$B$4:$H$154</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[23]설산1.나!$A$8:$J$53</definedName>
    <definedName name="_hh2">[23]본사S!$B$10:$P$103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[24]PIPING!$AJ$7:$AJ$221</definedName>
    <definedName name="_Mat2">[24]PIPING!$AK$7:$AK$221</definedName>
    <definedName name="_MIX10">#REF!</definedName>
    <definedName name="_MIX15">#REF!</definedName>
    <definedName name="_MIX1540">'[2]Mix Design'!$P$11</definedName>
    <definedName name="_MIX2">'[3]Mix Design'!$P$12</definedName>
    <definedName name="_MIX20">#REF!</definedName>
    <definedName name="_MIX2020">'[2]Mix Design'!$P$12</definedName>
    <definedName name="_MIX2040">'[2]Mix Design'!$P$13</definedName>
    <definedName name="_MIX25">#REF!</definedName>
    <definedName name="_MIX2540">'[2]Mix Design'!$P$15</definedName>
    <definedName name="_Mix255">'[4]Mix Design'!$P$13</definedName>
    <definedName name="_MIX30">#REF!</definedName>
    <definedName name="_MIX35">#REF!</definedName>
    <definedName name="_MIX40">#REF!</definedName>
    <definedName name="_mm1">#REF!</definedName>
    <definedName name="_mm2">#REF!</definedName>
    <definedName name="_mm3">#REF!</definedName>
    <definedName name="_MUR5">#REF!</definedName>
    <definedName name="_MUR8">#REF!</definedName>
    <definedName name="_new1">[25]Original!$V$8</definedName>
    <definedName name="_OPC43">#REF!</definedName>
    <definedName name="_Order1" hidden="1">255</definedName>
    <definedName name="_Order2" hidden="1">0</definedName>
    <definedName name="_p1">#REF!</definedName>
    <definedName name="_Parse_In" hidden="1">#REF!</definedName>
    <definedName name="_PB1">#REF!</definedName>
    <definedName name="_PIN1">#REF!</definedName>
    <definedName name="_PPC53">'[22]RA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'[18]Valve Cl'!$A$8:$W$32</definedName>
    <definedName name="_RNG1500">'[18]Valve Cl'!$A$152:$W$176</definedName>
    <definedName name="_RNG2500">'[18]Valve Cl'!$A$181:$W$205</definedName>
    <definedName name="_RNG300">'[18]Valve Cl'!$A$37:$W$61</definedName>
    <definedName name="_RNG400">'[18]Valve Cl'!$A$66:$W$90</definedName>
    <definedName name="_RNG4500">'[18]Valve Cl'!$A$209:$W$233</definedName>
    <definedName name="_RNG600">'[18]Valve Cl'!$A$95:$W$119</definedName>
    <definedName name="_RNG900">'[18]Valve Cl'!$A$124:$W$148</definedName>
    <definedName name="_sh1">90</definedName>
    <definedName name="_SH10">'[19]Executive Summary -Thermal'!$A$4:$G$118</definedName>
    <definedName name="_SH11">'[19]Executive Summary -Thermal'!$A$4:$H$167</definedName>
    <definedName name="_sh2">120</definedName>
    <definedName name="_sh3">150</definedName>
    <definedName name="_sh4">180</definedName>
    <definedName name="_SH5">'[19]Executive Summary -Thermal'!$A$4:$H$96</definedName>
    <definedName name="_SH6">'[19]Executive Summary -Thermal'!$A$4:$H$95</definedName>
    <definedName name="_SH7">'[19]Executive Summary -Thermal'!$A$4:$H$163</definedName>
    <definedName name="_SH8">'[19]Executive Summary -Thermal'!$A$4:$H$133</definedName>
    <definedName name="_SH9">'[19]Executive Summary -Thermal'!$A$4:$H$194</definedName>
    <definedName name="_SMG1">#N/A</definedName>
    <definedName name="_SMG2">#N/A</definedName>
    <definedName name="_Sort" hidden="1">#REF!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[26]Voucher!$B$1</definedName>
    <definedName name="_V2">[26]Voucher!$R$1</definedName>
    <definedName name="√">"SQRT"</definedName>
    <definedName name="◈002MONO현황">#REF!</definedName>
    <definedName name="a">[27]Culvert!$H$112</definedName>
    <definedName name="a___0">#REF!</definedName>
    <definedName name="a___13">#REF!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'[28]Cost of O &amp; O'!$F$13</definedName>
    <definedName name="ae">#REF!</definedName>
    <definedName name="AEA">[29]ANALYSIS!$C$18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T">[30]ANAL!$E$14</definedName>
    <definedName name="AGGT1012">'[31]ANAL-PIPE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[32]CABLERET!$B$10</definedName>
    <definedName name="alfa">#REF!</definedName>
    <definedName name="alfa1">#REF!</definedName>
    <definedName name="alload">[32]CABLERET!$D$13:$D$128</definedName>
    <definedName name="ALMARGIN">[32]CABLERET!$D$7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chitect">#REF!</definedName>
    <definedName name="AREA_CODE">#REF!</definedName>
    <definedName name="ARGON">[24]PIPING!$U$6:$U$105</definedName>
    <definedName name="arunan">#N/A</definedName>
    <definedName name="asd">#REF!</definedName>
    <definedName name="asdfs" hidden="1">[20]Cash2!$G$16:$G$31</definedName>
    <definedName name="ASH">#REF!</definedName>
    <definedName name="ASHOKA">#REF!</definedName>
    <definedName name="ASPAV">#REF!</definedName>
    <definedName name="assdf" hidden="1">[20]Z!$T$179:$AH$179</definedName>
    <definedName name="At">#REF!</definedName>
    <definedName name="Attachment_C_3">#REF!</definedName>
    <definedName name="autofill_data">#REF!</definedName>
    <definedName name="AVIBRA">'[28]Cost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[33]FINOLEX!$W$17</definedName>
    <definedName name="basew">#REF!</definedName>
    <definedName name="BATCH">#REF!</definedName>
    <definedName name="BATCH20">#REF!</definedName>
    <definedName name="BATCH30">#REF!</definedName>
    <definedName name="BBOF">#REF!</definedName>
    <definedName name="BC">#REF!</definedName>
    <definedName name="Bcw">[34]basdat!$D$5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OR(ISBLANK([35]Collab!$D1),ISBLANK([35]Collab!$I1))</definedName>
    <definedName name="Blank11">OR(ISBLANK([35]Transport!$D1),ISBLANK([35]Transport!$G1))</definedName>
    <definedName name="Blank12">OR(ISBLANK('[35]Civil 1'!$D1),ISBLANK('[35]Civil 1'!$K1))</definedName>
    <definedName name="Blank13">OR(ISBLANK('[35]Civil 2'!$D1),ISBLANK('[35]Civil 2'!$K1))</definedName>
    <definedName name="Blank14">OR(ISBLANK('[35]Civil 3'!$D1),ISBLANK('[35]Civil 3'!$K1))</definedName>
    <definedName name="Blank15">OR(ISBLANK('[35]Site 1'!$D1),ISBLANK('[35]Site 1'!$K1))</definedName>
    <definedName name="Blank16">OR(ISBLANK('[35]Site 2'!$D1),ISBLANK('[35]Site 2'!$K1))</definedName>
    <definedName name="Blank17">OR(ISBLANK('[35]Site 3'!$D1),ISBLANK('[35]Site 3'!$K1))</definedName>
    <definedName name="Blank18">OR(ISBLANK('[35]Site Faci'!$D1),ISBLANK('[35]Site Faci'!$K1))</definedName>
    <definedName name="Blank21">OR(ISBLANK('[35]Engg-Exec-1'!$D1),ISBLANK('[35]Engg-Exec-1'!$H1))</definedName>
    <definedName name="Blank22">OR(ISBLANK('[35]Site-Precom-1'!$D1),ISBLANK('[35]Site-Precom-1'!$H1))</definedName>
    <definedName name="Blank23">OR(ISBLANK('[35]Site-Precom-Vendor'!$D1),ISBLANK('[35]Site-Precom-Vendor'!$I1))</definedName>
    <definedName name="Blank24">OR(ISBLANK('[35]Risk-Anal'!$D1),ISBLANK('[35]Risk-Anal'!$I1),ISBLANK('[35]Risk-Anal'!$J1),ISBLANK('[35]Risk-Anal'!$K1),ISBLANK('[35]Risk-Anal'!$L1))</definedName>
    <definedName name="Block01_1">#REF!</definedName>
    <definedName name="Block13">OR(ISBLANK('[35]Civil 2'!$D1),ISBLANK('[35]Civil 2'!$K1))</definedName>
    <definedName name="bm" hidden="1">{"'Sheet1'!$L$16"}</definedName>
    <definedName name="bn" hidden="1">{"'Sheet1'!$L$16"}</definedName>
    <definedName name="bol">#REF!</definedName>
    <definedName name="Bold">'[22]RA Civil'!$E$30</definedName>
    <definedName name="BOLT">#REF!</definedName>
    <definedName name="boml">#REF!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reaks">#REF!</definedName>
    <definedName name="BRIBAT">'[22]RA Civil'!$E$38</definedName>
    <definedName name="BRICKS">#REF!</definedName>
    <definedName name="BROM">#REF!</definedName>
    <definedName name="broom">#REF!</definedName>
    <definedName name="btoe">#REF!</definedName>
    <definedName name="bua">#REF!</definedName>
    <definedName name="BUDDHA">#REF!</definedName>
    <definedName name="building">'[36]DETAILED  BOQ'!$A$2</definedName>
    <definedName name="building___0">#REF!</definedName>
    <definedName name="building___11">#REF!</definedName>
    <definedName name="building___12">#REF!</definedName>
    <definedName name="BuiltIn_Print_Area___0">#REF!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[37]INPUT!$G$127*1.5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[32]CABLERET!$B$13:$B$128</definedName>
    <definedName name="CABLE_A">'[38]LOCAL RATES'!$B$5:$G$19</definedName>
    <definedName name="CABLE_G">'[38]LOCAL RATES'!$A$5:$H$18</definedName>
    <definedName name="CABLE1">#REF!</definedName>
    <definedName name="CalcAgencyPrice">#REF!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'[39]purpose&amp;input'!$E$143:'[39]purpose&amp;input'!$F$143</definedName>
    <definedName name="CCBP">#REF!</definedName>
    <definedName name="cccc">'[22]RA Civil'!$E$57</definedName>
    <definedName name="CCRUSH">#REF!</definedName>
    <definedName name="cdds">#REF!</definedName>
    <definedName name="CDOZ">#REF!</definedName>
    <definedName name="cdsdim">[40]csdim!$A$2:$A$1375</definedName>
    <definedName name="cdsloadrange">[40]cdsload!$A$3:$A$70</definedName>
    <definedName name="CDT">#REF!</definedName>
    <definedName name="CDWSSM">[41]R2!$H$21:$H$27</definedName>
    <definedName name="CDWSSP">[41]R2!$I$21:$I$27</definedName>
    <definedName name="CE">#REF!</definedName>
    <definedName name="cem">#REF!</definedName>
    <definedName name="Cement">#REF!</definedName>
    <definedName name="cementpaint">#REF!</definedName>
    <definedName name="CEXC">#REF!</definedName>
    <definedName name="CFTi">'[22]RA Civil'!$E$41</definedName>
    <definedName name="CGRD">#REF!</definedName>
    <definedName name="CGW">#REF!</definedName>
    <definedName name="CHAINAGE">#REF!</definedName>
    <definedName name="CHAINAGEM">[42]HYDRAULICS!$H$2</definedName>
    <definedName name="Chandramauli">#REF!</definedName>
    <definedName name="chandramauli1">#REF!</definedName>
    <definedName name="chandramauli3">#REF!</definedName>
    <definedName name="check">#REF!</definedName>
    <definedName name="checked">#REF!</definedName>
    <definedName name="CHMP">#REF!</definedName>
    <definedName name="chsdim">[40]csdim!$A$1376:$A$2509</definedName>
    <definedName name="chsloadrange">[40]chsload!$A$3:$A$62</definedName>
    <definedName name="CHW">#REF!</definedName>
    <definedName name="CJCB">#REF!</definedName>
    <definedName name="ck">#REF!</definedName>
    <definedName name="cl">150</definedName>
    <definedName name="CLAY">#REF!</definedName>
    <definedName name="clearspan11">#REF!</definedName>
    <definedName name="CLOAD">#REF!</definedName>
    <definedName name="cmain">#REF!</definedName>
    <definedName name="CMIX">#REF!</definedName>
    <definedName name="cmort3">'[11]Rates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[24]PIPING!$AI$7:$AI$221</definedName>
    <definedName name="CODES">[41]R2!$C$39:$C$86</definedName>
    <definedName name="col">#REF!</definedName>
    <definedName name="col___0">#REF!</definedName>
    <definedName name="col___11">#REF!</definedName>
    <definedName name="col___12">#REF!</definedName>
    <definedName name="Columns">#REF!</definedName>
    <definedName name="COM">#REF!</definedName>
    <definedName name="Commission">#REF!</definedName>
    <definedName name="COMMPART">[40]CLAMP!$A$2:$D$605</definedName>
    <definedName name="COMP">#REF!</definedName>
    <definedName name="Company">#REF!</definedName>
    <definedName name="COMPARISON">{#N/A,#N/A,FALSE,"mpph1";#N/A,#N/A,FALSE,"mpmseb";#N/A,#N/A,FALSE,"mpph2"}</definedName>
    <definedName name="ConBlks">'[43]RA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cod">#REF!</definedName>
    <definedName name="costcode">#REF!</definedName>
    <definedName name="costing">#REF!</definedName>
    <definedName name="COU">#REF!</definedName>
    <definedName name="COU___0">#REF!</definedName>
    <definedName name="COU___13">#REF!</definedName>
    <definedName name="Country">'[44]GM 000'!$I$4</definedName>
    <definedName name="CPFM">#REF!</definedName>
    <definedName name="CPFS">#REF!</definedName>
    <definedName name="CPLG">#REF!</definedName>
    <definedName name="CPM">#REF!</definedName>
    <definedName name="CPUMP">#REF!</definedName>
    <definedName name="CP새단가">#REF!</definedName>
    <definedName name="_xlnm.Criteria">[45]八幡!$L$200</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[32]CABLERET!$B$9</definedName>
    <definedName name="cuload">[32]CABLERET!$E$13:$E$128</definedName>
    <definedName name="CUMARGIN">[32]CABLERET!$E$7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[40]csdim!$A$2510:$A$3147</definedName>
    <definedName name="cvsloadrange">[40]cvsload!$A$3:$A$66</definedName>
    <definedName name="cw">20</definedName>
    <definedName name="CWMM">#REF!</definedName>
    <definedName name="CWTi">'[22]RA Civil'!$E$42</definedName>
    <definedName name="czvnzcvnz">#REF!</definedName>
    <definedName name="d">#REF!</definedName>
    <definedName name="D.L.R.B.___Km.8.395_of_Left_Main_Canal">#REF!</definedName>
    <definedName name="D_">#REF!</definedName>
    <definedName name="d___0">#REF!</definedName>
    <definedName name="d___13">#REF!</definedName>
    <definedName name="d_jp" hidden="1">{"'Sheet1'!$A$4386:$N$4591"}</definedName>
    <definedName name="D_T">'[46]Discom Details'!$F$721</definedName>
    <definedName name="D65536A1">#REF!</definedName>
    <definedName name="DA">[24]PIPING!$W$6:$W$105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'[47]BLR 1'!$S:$S</definedName>
    <definedName name="DATA_10">[47]GEN!$R:$R</definedName>
    <definedName name="DATA_11">[47]GAS!$R:$R</definedName>
    <definedName name="DATA_12">[47]DEAE!$S:$S</definedName>
    <definedName name="DATA_2">[47]BLR2!$S:$S</definedName>
    <definedName name="DATA_3">[47]BLR3!$S:$S</definedName>
    <definedName name="DATA_4">[47]BLR4!$S:$S</definedName>
    <definedName name="DATA_5">[47]BLR5!$S:$S</definedName>
    <definedName name="DATA_6">[47]DEM!$R:$R</definedName>
    <definedName name="DATA_7">[47]SAM!$R:$R</definedName>
    <definedName name="DATA_8">[47]CHEM!$R:$R</definedName>
    <definedName name="DATA_9">[47]COP!$R:$R</definedName>
    <definedName name="DATA_SCH">[48]DATA!$A$4:$AZ$54</definedName>
    <definedName name="DATA1">#REF!</definedName>
    <definedName name="data2">#REF!</definedName>
    <definedName name="_xlnm.Database">#REF!</definedName>
    <definedName name="databaseii">[49]대비내역!$A$2:$G$1137</definedName>
    <definedName name="datalist">#REF!</definedName>
    <definedName name="date">[50]Cover!$D$22</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[27]Culvert!$H$112</definedName>
    <definedName name="dceff">#REF!</definedName>
    <definedName name="DCLAY">'[2]Cost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[51]Analysis!$C$9</definedName>
    <definedName name="DDD">#REF!</definedName>
    <definedName name="DDDD" hidden="1">{"form-D1",#N/A,FALSE,"FORM-D1";"form-D1_amt",#N/A,FALSE,"FORM-D1"}</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gddz">#REF!</definedName>
    <definedName name="dfghs">#REF!</definedName>
    <definedName name="DFINE">'[2]Cost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OUNTAL">[32]CABLERET!$D$3</definedName>
    <definedName name="DISCOUNTCU">[32]CABLERET!$E$3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'[2]Cost of O &amp; O'!$F$17</definedName>
    <definedName name="DMUR">#REF!</definedName>
    <definedName name="Do">#REF!</definedName>
    <definedName name="DOC_Title">'[44]GM 000'!$C$1</definedName>
    <definedName name="docu">#REF!</definedName>
    <definedName name="DOW_CORNING_789_SILICONE_SEALANT">#REF!</definedName>
    <definedName name="DOZ">#REF!</definedName>
    <definedName name="dozer">'[52]Cost of O &amp; O'!$F$15</definedName>
    <definedName name="dq">#REF!</definedName>
    <definedName name="drain_trap">#REF!</definedName>
    <definedName name="DRES">#REF!</definedName>
    <definedName name="DRILL">#REF!</definedName>
    <definedName name="DRIP">'[2]Cost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'[53]PRECAST lightconc-II'!$K$20</definedName>
    <definedName name="e_margin">#REF!</definedName>
    <definedName name="E_span">#REF!</definedName>
    <definedName name="EAGG">#REF!</definedName>
    <definedName name="EAR">'[22]RA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INE">'[2]Cost of O &amp; O'!$F$7</definedName>
    <definedName name="eg">#REF!</definedName>
    <definedName name="egbe">#REF!</definedName>
    <definedName name="EGSB">#REF!</definedName>
    <definedName name="EHM">#REF!</definedName>
    <definedName name="EHROCK">#REF!</definedName>
    <definedName name="ELEC_AMT">[24]PIPING!$T$6:$T$105</definedName>
    <definedName name="ELEC_QTY">[24]PIPING!$R$6:$R$105</definedName>
    <definedName name="ELEC_RATE">[24]PIPING!$AU$7:$AV$39</definedName>
    <definedName name="ELEC_SPEC">[24]PIPING!$Q$6:$Q$105</definedName>
    <definedName name="ELEMENT_CODE">#REF!</definedName>
    <definedName name="Em">#REF!</definedName>
    <definedName name="Em___0">#REF!</definedName>
    <definedName name="Em___13">#REF!</definedName>
    <definedName name="EMB">#REF!</definedName>
    <definedName name="EMDIST">#REF!</definedName>
    <definedName name="EMOL">[54]Sheet1!$C$400:$F$409</definedName>
    <definedName name="EMUCK">'[2]Cost of O &amp; O'!$F$9</definedName>
    <definedName name="EMUL">#REF!</definedName>
    <definedName name="EMUR">#REF!</definedName>
    <definedName name="enter">#REF!</definedName>
    <definedName name="EOL">#REF!</definedName>
    <definedName name="eq_index">#REF!</definedName>
    <definedName name="EQ_JTS">[24]PIPING!$AA$6:$AA$105</definedName>
    <definedName name="eq_name">[55]eq_data!$C$5:$C$54</definedName>
    <definedName name="EQMOB">#REF!</definedName>
    <definedName name="EQUIPLIST">#REF!</definedName>
    <definedName name="ERECT">#REF!</definedName>
    <definedName name="ERIP">'[2]Cost of O &amp; O'!$F$10</definedName>
    <definedName name="EROCK">#REF!</definedName>
    <definedName name="ErrName162821590" hidden="1">[20]Cash2!$K$16:$K$36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'[22]RA Civil'!$E$51</definedName>
    <definedName name="EXC20BPOL">'[22]RA Civil'!$F$51</definedName>
    <definedName name="EXC20POL">'[22]RA Civil'!$F$50</definedName>
    <definedName name="EXCAVATION">[32]CABLERET!$I$3</definedName>
    <definedName name="excavcl">#REF!</definedName>
    <definedName name="EXICEAL">[32]CABLERET!$D$2</definedName>
    <definedName name="EXICECU">[32]CABLERET!$E$2</definedName>
    <definedName name="_xlnm.Extract">#REF!</definedName>
    <definedName name="EXTRW">[41]R2!$C$20</definedName>
    <definedName name="EXW">[56]SUMMARY!$F$137:$F$140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11">#REF!</definedName>
    <definedName name="FBLeffectivespan12">#REF!</definedName>
    <definedName name="FBLoverallspan13">#REF!</definedName>
    <definedName name="fc">#REF!</definedName>
    <definedName name="FCK">[57]Below_Earth!$H$12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'[22]RA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[56]SUMMARY!$F$73:$F$82</definedName>
    <definedName name="form">#REF!</definedName>
    <definedName name="formu">#REF!</definedName>
    <definedName name="formula">#REF!</definedName>
    <definedName name="FOS">#REF!</definedName>
    <definedName name="francis">#REF!</definedName>
    <definedName name="FROM__BUSAN_KOREA">#REF!</definedName>
    <definedName name="fs" hidden="1">{"'Sheet1'!$L$16"}</definedName>
    <definedName name="FSLbearing14">#REF!</definedName>
    <definedName name="FSLclearspan11">#REF!</definedName>
    <definedName name="FSLeffectivespan12">#REF!</definedName>
    <definedName name="FSLoverallspan13">#REF!</definedName>
    <definedName name="FST.">#REF!</definedName>
    <definedName name="fullview">#REF!</definedName>
    <definedName name="funds" hidden="1">{"'Sheet1'!$A$4386:$N$4591"}</definedName>
    <definedName name="fv">#REF!</definedName>
    <definedName name="FW_AMT">[24]PIPING!$P$6:$P$105</definedName>
    <definedName name="FW_QTY">[24]PIPING!$N$6:$N$105</definedName>
    <definedName name="FW_RATE">[24]PIPING!$AR$7:$AS$30</definedName>
    <definedName name="FW_SPEC">[24]PIPING!$M$6:$M$105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[41]R2!$F$21:$F$32</definedName>
    <definedName name="gdfg" hidden="1">[20]Z!$T$180:$AH$180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'[2]Cost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[58]ABSTRACT!$G$4</definedName>
    <definedName name="hf">#REF!</definedName>
    <definedName name="HFOHSD">'[19]Executive Summary -Thermal'!$A$4:$H$96</definedName>
    <definedName name="hh">#REF!</definedName>
    <definedName name="hh___0">#REF!</definedName>
    <definedName name="hh___13">#REF!</definedName>
    <definedName name="hi">#REF!</definedName>
    <definedName name="HINDHUSTAN">#REF!</definedName>
    <definedName name="HIns">#REF!</definedName>
    <definedName name="Hiway">[26]Voucher!$R$1</definedName>
    <definedName name="hj" hidden="1">{"'Sheet1'!$L$16"}</definedName>
    <definedName name="HJK">[59]DETAILED!$J$6</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s">#REF!</definedName>
    <definedName name="hS___0">#REF!</definedName>
    <definedName name="hS___13">#REF!</definedName>
    <definedName name="HSD">'[22]RA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S">#REF!</definedName>
    <definedName name="Hu">#REF!</definedName>
    <definedName name="Hu___0">#REF!</definedName>
    <definedName name="Hu___13">#REF!</definedName>
    <definedName name="HV">#REF!</definedName>
    <definedName name="hvacrates">#REF!</definedName>
    <definedName name="Hw">#REF!</definedName>
    <definedName name="hxb">#REF!</definedName>
    <definedName name="hxi">#REF!</definedName>
    <definedName name="HYSD">'[60]LOCAL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[24]PIPING!$I$6:$I$105</definedName>
    <definedName name="Index">[61]FIRST!$H$1</definedName>
    <definedName name="INPUT_VALVE">#REF!</definedName>
    <definedName name="InputData">[62]Testing!$E$8:$E$12,[62]Testing!$E$15:$E$18,[62]Testing!$E$21:$E$23,[62]Testing!$E$26:$E$27,[62]Testing!$E$30:$E$33,[62]Testing!$E$35:$E$37,[62]Testing!$D$43:$F$47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'[63]water prop.'!$A$1</definedName>
    <definedName name="it" hidden="1">{"'Sheet1'!$L$16"}</definedName>
    <definedName name="ITEM">#REF!</definedName>
    <definedName name="ITNUM">#N/A</definedName>
    <definedName name="ITRY">#REF!</definedName>
    <definedName name="ITRY1">#REF!</definedName>
    <definedName name="J">#REF!</definedName>
    <definedName name="j_filler">#REF!</definedName>
    <definedName name="JACK">'[2]Cost of O &amp; O'!$F$32</definedName>
    <definedName name="jartj">#REF!</definedName>
    <definedName name="JCB">#REF!</definedName>
    <definedName name="JCBPOL">'[22]RA Civil'!$F$48</definedName>
    <definedName name="jdrjd">#REF!</definedName>
    <definedName name="JDTRH">[64]DETAILED!$J$6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[65]FORM7!$R$3:$S$7</definedName>
    <definedName name="JOI_RATE">#REF!</definedName>
    <definedName name="js">#REF!</definedName>
    <definedName name="JUMBO">'[2]Cost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'[19]Executive Summary -Thermal'!$H$4:$I$31</definedName>
    <definedName name="KEIIU">'[19]Executive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'[22]RA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[66]S2groupcode!$G$2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[67]PLAN_FEB97!$A$2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'[68]steam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[34]basdat!$D$4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[41]R2!$G$39:$G$86</definedName>
    <definedName name="LMPO1">[41]R2!$C$10</definedName>
    <definedName name="LMPRT">[41]R2!$F$39:$F$86</definedName>
    <definedName name="LMPSUM">[41]R2!$G$87</definedName>
    <definedName name="LMPTOT">[41]R2!$C$5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'[2]Cost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4.5agl">#REF!</definedName>
    <definedName name="m4.5bgl">#REF!</definedName>
    <definedName name="M40cement">#REF!</definedName>
    <definedName name="M50cement">#REF!</definedName>
    <definedName name="m7.32agl">#REF!</definedName>
    <definedName name="m7.32bgl">#REF!</definedName>
    <definedName name="mac">75</definedName>
    <definedName name="machinery">[51]Analysis!$C$18</definedName>
    <definedName name="man">#REF!</definedName>
    <definedName name="man___0">#REF!</definedName>
    <definedName name="man___11">#REF!</definedName>
    <definedName name="man___12">#REF!</definedName>
    <definedName name="MAN_DAY">[24]PIPING!$L$6:$L$105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son">'[11]Rates Basic'!$D$3</definedName>
    <definedName name="materials">#REF!</definedName>
    <definedName name="MATL">[24]PIPING!$AL$7:$AN$221</definedName>
    <definedName name="MATL_CLASS">[24]PIPING!$AC$6:$AC$105</definedName>
    <definedName name="MATL1">'[18]CODE-STR'!$A$3:$B$40</definedName>
    <definedName name="MaxSNo">[26]Data!$J$3</definedName>
    <definedName name="MAZ">#REF!</definedName>
    <definedName name="MBIT">#REF!</definedName>
    <definedName name="Mc">#REF!</definedName>
    <definedName name="Mc_v">#REF!</definedName>
    <definedName name="MCAR">'[2]Cost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[29]ANALYSIS!$C$9</definedName>
    <definedName name="METAL">#REF!</definedName>
    <definedName name="Metal12mm">'[69]LOCAL RATES'!$H$28</definedName>
    <definedName name="Metal20mm">'[69]LOCAL RATES'!$H$27</definedName>
    <definedName name="Metal40mm">'[69]LOCAL RATES'!$H$26</definedName>
    <definedName name="Metal6mm">'[69]LOCAL RATES'!$H$29</definedName>
    <definedName name="MF___0">#REF!</definedName>
    <definedName name="MF___13">#REF!</definedName>
    <definedName name="Mf_v">#REF!</definedName>
    <definedName name="mfg_process">[70]MFG_TAG!$A$1:$X$27</definedName>
    <definedName name="MFG_TAG">[71]Sheet1!$A$1:$X$27</definedName>
    <definedName name="Mg">#REF!</definedName>
    <definedName name="Mg_v">#REF!</definedName>
    <definedName name="Mh">#REF!</definedName>
    <definedName name="Mh_v">#REF!</definedName>
    <definedName name="MILD">#REF!</definedName>
    <definedName name="MinSNo">[26]Data!$J$2</definedName>
    <definedName name="MISADN">[41]R2!$C$14</definedName>
    <definedName name="MIST">#REF!</definedName>
    <definedName name="MIX">#REF!</definedName>
    <definedName name="Mix_15">'[4]Mix Design'!$P$11</definedName>
    <definedName name="Mix_30">'[4]Mix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m">'[11]Rates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'[22]RA Civil'!$E$8</definedName>
    <definedName name="MUNION">#REF!</definedName>
    <definedName name="MUNON">#REF!</definedName>
    <definedName name="MUR">#REF!</definedName>
    <definedName name="MUTP">#REF!</definedName>
    <definedName name="N___0">#REF!</definedName>
    <definedName name="N___13">#REF!</definedName>
    <definedName name="Name">[66]Index!$C$2</definedName>
    <definedName name="NEED">#REF!</definedName>
    <definedName name="needle">#REF!</definedName>
    <definedName name="NET_TAX">[32]CABLERET!$D$6</definedName>
    <definedName name="new">[25]Original!$T$8</definedName>
    <definedName name="NEWNAME" hidden="1">{#N/A,#N/A,FALSE,"CCTV"}</definedName>
    <definedName name="NIPP">#REF!</definedName>
    <definedName name="NN">#REF!</definedName>
    <definedName name="NN___0">#REF!</definedName>
    <definedName name="NN___13">#REF!</definedName>
    <definedName name="No">#REF!</definedName>
    <definedName name="NO_JTS">[24]PIPING!$G$6:$G$105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[24]PIPING!$V$6:$V$105</definedName>
    <definedName name="O11FAC">[41]R2!$C$6</definedName>
    <definedName name="O11SUM">[41]R2!$C$7</definedName>
    <definedName name="O12SUM">[41]R2!$C$9</definedName>
    <definedName name="O1SPMGN">[41]R2!$C$12</definedName>
    <definedName name="O2FAC">[41]R2!$C$11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[32]CABLERET!$D$5</definedName>
    <definedName name="ODH" hidden="1">#REF!</definedName>
    <definedName name="OH_PM">#REF!</definedName>
    <definedName name="OMAS">#REF!</definedName>
    <definedName name="OPC">'[72]Rate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3">'[73]SLAB DESIGN'!$E$41</definedName>
    <definedName name="OVERHEADS">#REF!</definedName>
    <definedName name="OVRFAC">[41]R2!$C$16</definedName>
    <definedName name="Owner">#REF!</definedName>
    <definedName name="p">[59]DETAILED!$J$6</definedName>
    <definedName name="p___0">#REF!</definedName>
    <definedName name="p___13">#REF!</definedName>
    <definedName name="P_AREA">#REF!</definedName>
    <definedName name="p_shape">#REF!</definedName>
    <definedName name="p_sizes">[18]Tables!$H$10:$H$45</definedName>
    <definedName name="P_SYS">#REF!</definedName>
    <definedName name="p_w_sizes">[18]Tables!$H$10:$J$45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[24]PAINTING!$B$241:$N$264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'[2]Cost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[40]pipe!$A$3:$A$33</definedName>
    <definedName name="Pipeline_diagram">#REF!</definedName>
    <definedName name="Piping2222">OR(ISBLANK(#REF!),ISBLANK(#REF!))</definedName>
    <definedName name="PJACK">#REF!</definedName>
    <definedName name="PLAST">#REF!</definedName>
    <definedName name="PLUG">#REF!</definedName>
    <definedName name="pm_size">[18]Tables!$AE$8:$AE$43</definedName>
    <definedName name="pm_w_size">[18]Tables!$AA$8:$AF$43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'[74]RATE-ANAY.'!$A$152:$H$756</definedName>
    <definedName name="PriceCode">#REF!</definedName>
    <definedName name="_xlnm.Print_Area">#REF!</definedName>
    <definedName name="Print_Area_MI">#REF!</definedName>
    <definedName name="PRINT_AREA_MI___0">#REF!</definedName>
    <definedName name="print_title">[75]Cul_detail!$A$2:$IV$5</definedName>
    <definedName name="_xlnm.Print_Titles">#N/A</definedName>
    <definedName name="PRINT_TITLES_MI">#REF!</definedName>
    <definedName name="PRN">#REF!</definedName>
    <definedName name="proj">#REF!</definedName>
    <definedName name="proj_id">'[76]Project Management Main'!$D$9</definedName>
    <definedName name="proj_mgr">'[76]Project Management Main'!$D$12</definedName>
    <definedName name="proj_nm">'[76]Project Management Main'!$D$10</definedName>
    <definedName name="project">#REF!</definedName>
    <definedName name="Project_Name">'[44]GM 000'!$I$2</definedName>
    <definedName name="PROLL">#REF!</definedName>
    <definedName name="proom">#REF!</definedName>
    <definedName name="proom5x4">#REF!</definedName>
    <definedName name="PS">#REF!</definedName>
    <definedName name="PS___0">#REF!</definedName>
    <definedName name="PS___13">#REF!</definedName>
    <definedName name="PUMP">'[2]Cost of O &amp; O'!$F$27</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[41]R2!$D$39:$D$86</definedName>
    <definedName name="Qty_as_on_apr">#REF!</definedName>
    <definedName name="Qv">#REF!</definedName>
    <definedName name="qw">#REF!</definedName>
    <definedName name="R_">#REF!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'[77]Rate Ana'!$A$6:$D$392</definedName>
    <definedName name="rate0">[78]SUMMARY!$A$3:$E$1159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'[18]Valve Cl'!$A$381:$W$405</definedName>
    <definedName name="RNG150S">'[18]Valve Cl'!$A$238:$W$262</definedName>
    <definedName name="RNG2500S">'[18]Valve Cl'!$A$409:$W$433</definedName>
    <definedName name="RNG300S">'[18]Valve Cl'!$A$266:$W$290</definedName>
    <definedName name="RNG400S">'[18]Valve Cl'!$A$294:$W$318</definedName>
    <definedName name="RNG4500S">'[18]Valve Cl'!$A$438:$W$462</definedName>
    <definedName name="RNG600S">'[18]Valve Cl'!$A$323:$W$347</definedName>
    <definedName name="RNG900S">'[18]Valve Cl'!$A$352:$W$376</definedName>
    <definedName name="robot">#REF!</definedName>
    <definedName name="ROCE">#REF!</definedName>
    <definedName name="ROCK">#REF!</definedName>
    <definedName name="RokSpl">#REF!</definedName>
    <definedName name="ROLL">#REF!</definedName>
    <definedName name="Rooms">#REF!</definedName>
    <definedName name="rosid">#REF!</definedName>
    <definedName name="ROTA">#REF!</definedName>
    <definedName name="ROTARY">'[2]Cost of O &amp; O'!$F$28</definedName>
    <definedName name="rout_t">#REF!</definedName>
    <definedName name="row">'[18]Valve Cl'!$AC$8:$AC$32</definedName>
    <definedName name="ROW_STRESS">'[18]CODE-STR'!$Z$3:$Z$21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[79]dummy!$A$2:$I$48</definedName>
    <definedName name="SALESPLAN">#REF!</definedName>
    <definedName name="SAND">#REF!</definedName>
    <definedName name="sand1">#REF!</definedName>
    <definedName name="SANDA">[30]ANAL!$E$17</definedName>
    <definedName name="SANDB">#REF!</definedName>
    <definedName name="sandd">#REF!</definedName>
    <definedName name="sandfill">#REF!</definedName>
    <definedName name="SANDR">#REF!</definedName>
    <definedName name="SBC">#REF!</definedName>
    <definedName name="SC">#REF!</definedName>
    <definedName name="scale">#REF!</definedName>
    <definedName name="scbc">#REF!</definedName>
    <definedName name="SCH">[18]Tables!$A$10:$D$377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s">[18]Tables!$H$51:$I$66</definedName>
    <definedName name="schools">#REF!</definedName>
    <definedName name="SCON">#REF!</definedName>
    <definedName name="SCRAP">#REF!</definedName>
    <definedName name="SD">'[22]RA Civil'!$E$12</definedName>
    <definedName name="Sdate">#REF!</definedName>
    <definedName name="SDEPTH">#REF!</definedName>
    <definedName name="sdfg" hidden="1">[20]Cash2!$J$16:$J$36</definedName>
    <definedName name="SDMLPW">#REF!</definedName>
    <definedName name="se">#REF!</definedName>
    <definedName name="SEAL">#REF!</definedName>
    <definedName name="SEAL1">#REF!</definedName>
    <definedName name="SECTION">#REF!</definedName>
    <definedName name="sencount" hidden="1">1</definedName>
    <definedName name="SepRRFinal">[25]Original!$T$8</definedName>
    <definedName name="sertert">#REF!</definedName>
    <definedName name="SERVICE">#REF!</definedName>
    <definedName name="SF">#REF!</definedName>
    <definedName name="sgsgbsbgg">#REF!</definedName>
    <definedName name="SH">#REF!</definedName>
    <definedName name="shaeff">'[2]Cost of O &amp; O'!$F$42</definedName>
    <definedName name="Sheet_names">#REF!</definedName>
    <definedName name="sheet1">#REF!</definedName>
    <definedName name="sheet1___0">#REF!</definedName>
    <definedName name="sheet1___13">#REF!</definedName>
    <definedName name="shis">[79]dummy!$A$51:$G$74</definedName>
    <definedName name="SHM">#REF!</definedName>
    <definedName name="SHOT">'[2]Cost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[18]Tables!$C$10:$F$18</definedName>
    <definedName name="size025">[18]Tables!$C$19:$F$27</definedName>
    <definedName name="size0375">[18]Tables!$C$28:$F$36</definedName>
    <definedName name="size05">[18]Tables!$C$37:$F$48</definedName>
    <definedName name="size075">[18]Tables!$C$49:$F$60</definedName>
    <definedName name="size1">[18]Tables!$C$61:$F$72</definedName>
    <definedName name="size10">[18]Tables!$C$197:$F$213</definedName>
    <definedName name="size12">[18]Tables!$C$214:$F$230</definedName>
    <definedName name="size125">[18]Tables!$C$74:$F$84</definedName>
    <definedName name="size14">[18]Tables!$C$231:$F$245</definedName>
    <definedName name="size15">[18]Tables!$C$85:$F$96</definedName>
    <definedName name="size16">[18]Tables!$C$246:$F$260</definedName>
    <definedName name="size18">[18]Tables!$C$261:$F$275</definedName>
    <definedName name="size2">[18]Tables!$C$97:$F$108</definedName>
    <definedName name="size20">[18]Tables!$C$276:$F$290</definedName>
    <definedName name="size22">[18]Tables!$C$291:$F$304</definedName>
    <definedName name="size24">[18]Tables!$C$305:$F$319</definedName>
    <definedName name="size25">[18]Tables!$C$109:$F$120</definedName>
    <definedName name="size26">[18]Tables!$C$320:$F$324</definedName>
    <definedName name="size28">[18]Tables!$C$325:$F$330</definedName>
    <definedName name="size3">[18]Tables!$C$121:$F$132</definedName>
    <definedName name="size30">[18]Tables!$C$331:$F$338</definedName>
    <definedName name="size32">[18]Tables!$C$339:$F$345</definedName>
    <definedName name="size34">[18]Tables!$C$346:$F$352</definedName>
    <definedName name="size35">[18]Tables!$C$133:$F$142</definedName>
    <definedName name="size36">[18]Tables!$C$353:$F$359</definedName>
    <definedName name="size38">[18]Tables!$C$360:$F$362</definedName>
    <definedName name="size4">[18]Tables!$C$143:$F$155</definedName>
    <definedName name="size40">[18]Tables!$C$363:$F$365</definedName>
    <definedName name="size42">[18]Tables!$C$366:$F$368</definedName>
    <definedName name="size44">[18]Tables!$C$369:$F$371</definedName>
    <definedName name="size46">[18]Tables!$C$372:$F$374</definedName>
    <definedName name="size48">[18]Tables!$C$375:$F$377</definedName>
    <definedName name="size5">[18]Tables!$C$156:$F$167</definedName>
    <definedName name="size6">[18]Tables!$C$168:$F$179</definedName>
    <definedName name="size8">[18]Tables!$C$180:$F$196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ope">#REF!</definedName>
    <definedName name="SLSAMT">[41]R2!$I$39:$I$86</definedName>
    <definedName name="SLSRT">[41]R2!$H$39:$H$86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'[73]SLAB DESIGN'!$E$40</definedName>
    <definedName name="SPAVER">'[28]Cost of O &amp; O'!$F$21</definedName>
    <definedName name="SPEC_1">'[47]BLR 1'!$L:$L</definedName>
    <definedName name="SPEC_10">[47]GEN!$K:$K</definedName>
    <definedName name="SPEC_11">[47]GAS!$K:$K</definedName>
    <definedName name="SPEC_12">[47]DEAE!$L:$L</definedName>
    <definedName name="SPEC_2">[47]BLR2!$L:$L</definedName>
    <definedName name="SPEC_3">[47]BLR3!$L:$L</definedName>
    <definedName name="SPEC_4">[47]BLR4!$L:$L</definedName>
    <definedName name="SPEC_5">[47]BLR5!$L:$L</definedName>
    <definedName name="SPEC_6">[47]DEM!$K:$K</definedName>
    <definedName name="SPEC_7">[47]SAM!$K:$K</definedName>
    <definedName name="SPEC_8">[47]CHEM!$K:$K</definedName>
    <definedName name="SPEC_9">[47]COP!$K:$K</definedName>
    <definedName name="SPEC12">'[80]DB_ET200(R. A)'!$S:$S</definedName>
    <definedName name="SPEC2">#REF!</definedName>
    <definedName name="SPECI">#REF!</definedName>
    <definedName name="SPFAC">[41]R2!$G$21:$G$32</definedName>
    <definedName name="SPFIN">[41]R2!$C$15</definedName>
    <definedName name="SPINK">#REF!</definedName>
    <definedName name="SPRINK">'[2]Cost of O &amp; O'!$F$23</definedName>
    <definedName name="SPSUM">[41]R2!$C$13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'[60]LOCAL RATES'!$H$38</definedName>
    <definedName name="sst">#REF!</definedName>
    <definedName name="STAADappslabthk">'[81]ABUT MASTER'!$K$57</definedName>
    <definedName name="Staircase">#REF!</definedName>
    <definedName name="Start1">#REF!</definedName>
    <definedName name="Start10">#REF!</definedName>
    <definedName name="Start11">'[61]Side walls (earth)'!$H$1</definedName>
    <definedName name="Start12">'[61]AFFLUX CALC'!$H$1</definedName>
    <definedName name="Start13">[61]PROTECTION!$H$1</definedName>
    <definedName name="Start14">'[61]AFF DRAW'!$H$1</definedName>
    <definedName name="Start15">'[61]TEL CALC'!$H$1</definedName>
    <definedName name="Start16">'[61]NALA-LS'!$H$1</definedName>
    <definedName name="Start17">'[61]X-BOX HYD'!$H$1</definedName>
    <definedName name="Start18">'[61]X-TRAIL PIT DETAILS'!$H$1</definedName>
    <definedName name="Start19">'[61]X-BLOCK LEVELS'!$H$1</definedName>
    <definedName name="Start2">[61]INSTRUCT!$H$1</definedName>
    <definedName name="Start20">'[61]MACRO-BACK UP'!$H$1</definedName>
    <definedName name="Start21">'[61]Side walls (earth)'!$H$1</definedName>
    <definedName name="Start27">#REF!</definedName>
    <definedName name="Start28">#REF!</definedName>
    <definedName name="Start6">'[61]DS HFL '!$H$1</definedName>
    <definedName name="Start7">'[61]VENT DESIGN '!$H$1</definedName>
    <definedName name="Start8">'[61]Side walls-Slab'!$H$1</definedName>
    <definedName name="Start9">[61]TRANSITIONS!$H$1</definedName>
    <definedName name="StartDate">[82]Menu!$E$7</definedName>
    <definedName name="steam_props">#REF!</definedName>
    <definedName name="steam_trap">#REF!</definedName>
    <definedName name="STEEL">#REF!</definedName>
    <definedName name="Stg_Sub">#REF!</definedName>
    <definedName name="Stg_Super">#REF!</definedName>
    <definedName name="STRESS">'[18]CODE-STR'!$A$3:$V$40</definedName>
    <definedName name="StrID">#REF!</definedName>
    <definedName name="structure">#REF!</definedName>
    <definedName name="STS">#REF!</definedName>
    <definedName name="STSJ">#REF!</definedName>
    <definedName name="SUB">#REF!</definedName>
    <definedName name="Sub_class1">[35]User!$D$9:$R$9</definedName>
    <definedName name="Sub_class10">[35]User!$D$18:$R$18</definedName>
    <definedName name="Sub_class11">[35]User!$D$19:$R$19</definedName>
    <definedName name="Sub_class12">[35]User!$D$20:$R$20</definedName>
    <definedName name="Sub_class13">[35]User!$D$21:$R$21</definedName>
    <definedName name="Sub_class14">[35]User!$D$22:$R$22</definedName>
    <definedName name="Sub_class15">[35]User!$D$23:$R$23</definedName>
    <definedName name="Sub_class2">[35]User!$D$10:$R$10</definedName>
    <definedName name="Sub_class3">[35]User!$D$11:$R$11</definedName>
    <definedName name="Sub_class4">[35]User!$D$12:$R$12</definedName>
    <definedName name="Sub_class5">[35]User!$D$13:$R$13</definedName>
    <definedName name="Sub_class6">[35]User!$D$14:$R$14</definedName>
    <definedName name="Sub_class7">[35]User!$D$15:$R$15</definedName>
    <definedName name="Sub_class8">[35]User!$D$16:$R$16</definedName>
    <definedName name="Sub_class9">[35]User!$D$17:$R$17</definedName>
    <definedName name="Sub_classes">Sub_class1,Sub_class2,Sub_class3,Sub_class4,Sub_class5,Sub_class6,Sub_class7,Sub_class8,Sub_class9,Sub_class10,Sub_class11,Sub_class12,Sub_class13,Sub_class14,Sub_class15</definedName>
    <definedName name="Subject">#REF!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'[83]ASME B 36.10 M'!$D$3:$W$48</definedName>
    <definedName name="Table">[26]Cal!$P$2:$Q$28</definedName>
    <definedName name="TABLE_4">#REF!</definedName>
    <definedName name="table1">#REF!</definedName>
    <definedName name="TABLE2">#REF!</definedName>
    <definedName name="TABLE3">[84]Calc1!$B$63:$G$97</definedName>
    <definedName name="TABLE4">[84]Calc1!$C$103:$E$139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JH">'[22]RA Civil'!$E$56</definedName>
    <definedName name="TCJHPOL">'[22]RA Civil'!$F$56</definedName>
    <definedName name="TCON">#REF!</definedName>
    <definedName name="tcr">#REF!</definedName>
    <definedName name="TEARTH">#REF!</definedName>
    <definedName name="TEE">#REF!</definedName>
    <definedName name="TEE_TAPER_WT">#REF!</definedName>
    <definedName name="tem">#REF!</definedName>
    <definedName name="temp">#REF!</definedName>
    <definedName name="temp_strainer">#REF!</definedName>
    <definedName name="TEMP_STRESS">'[18]CODE-STR'!$AA$3:$AA$21</definedName>
    <definedName name="temp1">#REF!</definedName>
    <definedName name="Ten">#REF!</definedName>
    <definedName name="TENDERING">[71]Sheet1!$A$9:$L$32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'[22]RA Civil'!$E$54</definedName>
    <definedName name="TIPPOL">'[22]RA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_NO_OF_MH">#REF!</definedName>
    <definedName name="TOTCDWSSM">[41]R2!$H$33</definedName>
    <definedName name="TOTCDWSSP">[41]R2!$I$33</definedName>
    <definedName name="TOWER">'[2]Cost of O &amp; O'!$F$37</definedName>
    <definedName name="TR">#REF!</definedName>
    <definedName name="TraComp">#REF!</definedName>
    <definedName name="TRACT">#REF!</definedName>
    <definedName name="TractPOL">'[22]RA Civil'!$F$55</definedName>
    <definedName name="Transport">#REF!</definedName>
    <definedName name="TRBPOL">'[22]RA Civil'!$F$57</definedName>
    <definedName name="TRI">'[44]GM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'[44]GM 000'!$I$3</definedName>
    <definedName name="Type1">#REF!</definedName>
    <definedName name="Type2">#REF!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[30]ANAL!$E$8</definedName>
    <definedName name="USLM">[30]ANAL!$E$7</definedName>
    <definedName name="Ut">#REF!</definedName>
    <definedName name="V">#N/A</definedName>
    <definedName name="va">#REF!</definedName>
    <definedName name="va___0">#REF!</definedName>
    <definedName name="va___13">#REF!</definedName>
    <definedName name="VALVES_STATEMENT">#REF!</definedName>
    <definedName name="van">[85]CondPol!$F$69</definedName>
    <definedName name="VANDEMATARAM">#REF!</definedName>
    <definedName name="VB">#REF!</definedName>
    <definedName name="vbzxcbd">#REF!</definedName>
    <definedName name="vcat">[85]CondPol!$F$68</definedName>
    <definedName name="VD">#REF!</definedName>
    <definedName name="velocity1">[18]FLUID_INFO!$A$4:$H$14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[85]CondPol!$F$70</definedName>
    <definedName name="Viscosity">#REF!</definedName>
    <definedName name="VIVEKANANDA">#REF!</definedName>
    <definedName name="vn" hidden="1">{"'Sheet1'!$L$16"}</definedName>
    <definedName name="VSD">#REF!</definedName>
    <definedName name="vsdim0">#REF!</definedName>
    <definedName name="Vsigma">#REF!</definedName>
    <definedName name="vtot">[85]CondPol!$F$71</definedName>
    <definedName name="VUTP">#REF!</definedName>
    <definedName name="Vz">#REF!</definedName>
    <definedName name="w">#REF!</definedName>
    <definedName name="W_BODY">#REF!</definedName>
    <definedName name="W_INTERNALS">#REF!</definedName>
    <definedName name="W_PLATFORM">#REF!</definedName>
    <definedName name="w1_w2">#REF!</definedName>
    <definedName name="WAG">'[2]Cost of O &amp; O'!$F$31</definedName>
    <definedName name="Waiting">"Picture 1"</definedName>
    <definedName name="wall0125">[18]Tables!$E$10:$E$18</definedName>
    <definedName name="wall025">[18]Tables!$E$19:$E$27</definedName>
    <definedName name="wall0375">[18]Tables!$E$28:$E$36</definedName>
    <definedName name="wall05">[18]Tables!$E$37:$E$48</definedName>
    <definedName name="wall075">[18]Tables!$E$49:$E$60</definedName>
    <definedName name="wall1">[18]Tables!$E$61:$E$72</definedName>
    <definedName name="wall10">[18]Tables!$E$197:$E$213</definedName>
    <definedName name="wall12">[18]Tables!$E$214:$E$230</definedName>
    <definedName name="wall125">[18]Tables!$E$73:$E$84</definedName>
    <definedName name="wall14">[18]Tables!$E$231:$E$245</definedName>
    <definedName name="wall15">[18]Tables!$E$85:$E$96</definedName>
    <definedName name="wall16">[18]Tables!$E$246:$E$260</definedName>
    <definedName name="wall18">[18]Tables!$E$261:$E$275</definedName>
    <definedName name="wall2">[18]Tables!$E$97:$E$108</definedName>
    <definedName name="wall20">[18]Tables!$E$276:$E$290</definedName>
    <definedName name="wall22">[18]Tables!$E$291:$E$304</definedName>
    <definedName name="wall24">[18]Tables!$E$305:$E$319</definedName>
    <definedName name="wall25">[18]Tables!$E$109:$E$120</definedName>
    <definedName name="wall26">[18]Tables!$E$320:$E$324</definedName>
    <definedName name="wall28">[18]Tables!$E$325:$E$330</definedName>
    <definedName name="wall3">[18]Tables!$E$121:$E$132</definedName>
    <definedName name="wall30">[18]Tables!$E$331:$E$338</definedName>
    <definedName name="wall32">[18]Tables!$E$339:$E$345</definedName>
    <definedName name="wall34">[18]Tables!$E$346:$E$352</definedName>
    <definedName name="wall35">[18]Tables!$E$133:$E$142</definedName>
    <definedName name="wall36">[18]Tables!$E$353:$E$359</definedName>
    <definedName name="wall38">[18]Tables!$E$360:$E$362</definedName>
    <definedName name="wall4">[18]Tables!$E$143:$E$155</definedName>
    <definedName name="wall40">[18]Tables!$E$363:$E$365</definedName>
    <definedName name="wall42">[18]Tables!$E$366:$E$368</definedName>
    <definedName name="wall44">[18]Tables!$E$369:$E$371</definedName>
    <definedName name="wall46">[18]Tables!$E$372:$E$374</definedName>
    <definedName name="wall48">[18]Tables!$E$375:$E$377</definedName>
    <definedName name="wall5">[18]Tables!$E$156:$E$167</definedName>
    <definedName name="wall6">[18]Tables!$E$168:$E$179</definedName>
    <definedName name="wall8">[18]Tables!$E$180:$E$196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E" hidden="1">{#N/A,#N/A,FALSE,"CCTV"}</definedName>
    <definedName name="WELD">#REF!</definedName>
    <definedName name="WELDH">#REF!</definedName>
    <definedName name="wfbwfbwf">#REF!</definedName>
    <definedName name="wid">#REF!</definedName>
    <definedName name="wkarea">#REF!</definedName>
    <definedName name="Wkerb">[34]basdat!$D$8</definedName>
    <definedName name="wktable">#REF!</definedName>
    <definedName name="WLP">#REF!</definedName>
    <definedName name="WMMP">#REF!</definedName>
    <definedName name="WMP">#REF!</definedName>
    <definedName name="WOL">#REF!</definedName>
    <definedName name="word">[38]Sheet1!$A$50:$C$161</definedName>
    <definedName name="work">#REF!</definedName>
    <definedName name="WP">#REF!</definedName>
    <definedName name="WPcomp">'[86]21-Rate Analysis-1'!$E$29</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G">#REF!</definedName>
    <definedName name="yi" hidden="1">{"'Sheet1'!$L$16"}</definedName>
    <definedName name="yRNG">[18]Tables!$U$8:$W$13</definedName>
    <definedName name="yRNG1">[18]Tables!$T$8:$W$13</definedName>
    <definedName name="yy">#REF!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건축">#REF!</definedName>
    <definedName name="구분">#REF!</definedName>
    <definedName name="기계">#REF!</definedName>
    <definedName name="기구자재선택">[87]코드관리!$V$4:$V$103</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주요물량비교">#N/A</definedName>
    <definedName name="주택사업본부">#REF!</definedName>
    <definedName name="중기">#REF!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24519"/>
</workbook>
</file>

<file path=xl/calcChain.xml><?xml version="1.0" encoding="utf-8"?>
<calcChain xmlns="http://schemas.openxmlformats.org/spreadsheetml/2006/main">
  <c r="G146" i="1"/>
  <c r="G145"/>
  <c r="G132"/>
  <c r="G129"/>
  <c r="G128"/>
  <c r="G113"/>
  <c r="G112"/>
  <c r="G107"/>
  <c r="G106"/>
  <c r="G104"/>
  <c r="G102"/>
  <c r="G99"/>
  <c r="G92"/>
  <c r="G77"/>
  <c r="G76"/>
  <c r="G70"/>
  <c r="G58"/>
  <c r="G54"/>
  <c r="G51"/>
  <c r="G36"/>
  <c r="G15"/>
  <c r="B7"/>
  <c r="B8" s="1"/>
  <c r="B9" s="1"/>
  <c r="B10" s="1"/>
  <c r="B11" s="1"/>
  <c r="B12" s="1"/>
  <c r="B13" s="1"/>
  <c r="B14" s="1"/>
  <c r="B15" s="1"/>
  <c r="B16" s="1"/>
  <c r="B17" s="1"/>
  <c r="B18" s="1"/>
  <c r="B19" s="1"/>
  <c r="B20" s="1"/>
  <c r="B21" s="1"/>
  <c r="B22" s="1"/>
  <c r="B23" s="1"/>
  <c r="B24" s="1"/>
  <c r="B25" s="1"/>
  <c r="B26" s="1"/>
  <c r="B27" s="1"/>
  <c r="B28" s="1"/>
  <c r="B29" s="1"/>
  <c r="B30" s="1"/>
  <c r="B31" s="1"/>
  <c r="B32" s="1"/>
  <c r="B33" s="1"/>
  <c r="B34" s="1"/>
  <c r="B35" s="1"/>
  <c r="B36" s="1"/>
  <c r="B37" s="1"/>
  <c r="B38" s="1"/>
  <c r="B39" s="1"/>
  <c r="B40" s="1"/>
  <c r="B41" s="1"/>
  <c r="B42" s="1"/>
  <c r="B43" s="1"/>
  <c r="B44" s="1"/>
  <c r="B45" s="1"/>
  <c r="B46" s="1"/>
  <c r="B47" s="1"/>
  <c r="B48" s="1"/>
  <c r="B49" s="1"/>
  <c r="B50" s="1"/>
  <c r="B51" s="1"/>
  <c r="B52" s="1"/>
  <c r="B53" s="1"/>
  <c r="B54" s="1"/>
  <c r="B55" s="1"/>
  <c r="B56" s="1"/>
  <c r="B57" s="1"/>
  <c r="B58" s="1"/>
  <c r="B59" s="1"/>
  <c r="B60" s="1"/>
  <c r="B61" s="1"/>
  <c r="B62" s="1"/>
  <c r="B63" s="1"/>
  <c r="B64" s="1"/>
  <c r="B65" s="1"/>
  <c r="B66" s="1"/>
  <c r="B67" s="1"/>
  <c r="B68" s="1"/>
  <c r="B69" s="1"/>
  <c r="B70" s="1"/>
  <c r="B71" s="1"/>
  <c r="B72" s="1"/>
  <c r="B73" s="1"/>
  <c r="B74" s="1"/>
  <c r="B75" s="1"/>
  <c r="B76" s="1"/>
  <c r="B77" s="1"/>
  <c r="B78" s="1"/>
  <c r="B79" s="1"/>
  <c r="B80" s="1"/>
  <c r="B81" s="1"/>
  <c r="B82" s="1"/>
  <c r="B83" s="1"/>
  <c r="B84" s="1"/>
  <c r="B85" s="1"/>
  <c r="B86" s="1"/>
  <c r="B87" s="1"/>
  <c r="B88" s="1"/>
  <c r="B89" s="1"/>
  <c r="B90" s="1"/>
  <c r="B91" s="1"/>
  <c r="B92" s="1"/>
  <c r="B93" s="1"/>
  <c r="B94" s="1"/>
  <c r="B95" s="1"/>
  <c r="B96" s="1"/>
  <c r="B97" s="1"/>
  <c r="B98" s="1"/>
  <c r="B99" s="1"/>
  <c r="B100" s="1"/>
  <c r="B101" s="1"/>
  <c r="B102" s="1"/>
  <c r="B103" s="1"/>
  <c r="B104" s="1"/>
  <c r="B105" s="1"/>
  <c r="B106" s="1"/>
  <c r="B107" s="1"/>
  <c r="B108" s="1"/>
  <c r="B109" s="1"/>
  <c r="B110" s="1"/>
  <c r="B111" s="1"/>
  <c r="B112" s="1"/>
  <c r="B113" s="1"/>
  <c r="B114" s="1"/>
  <c r="B115" s="1"/>
  <c r="B116" s="1"/>
  <c r="B117" s="1"/>
  <c r="B118" s="1"/>
  <c r="B119" s="1"/>
  <c r="B120" s="1"/>
  <c r="B121" s="1"/>
  <c r="B122" s="1"/>
  <c r="B123" s="1"/>
  <c r="B124" s="1"/>
  <c r="B125" s="1"/>
  <c r="B126" s="1"/>
  <c r="B127" s="1"/>
  <c r="B128" s="1"/>
  <c r="B129" s="1"/>
  <c r="B130" s="1"/>
  <c r="B131" s="1"/>
  <c r="B132" s="1"/>
  <c r="B133" s="1"/>
  <c r="B134" s="1"/>
  <c r="B135" s="1"/>
  <c r="B136" s="1"/>
  <c r="B137" s="1"/>
  <c r="B138" s="1"/>
  <c r="B139" s="1"/>
  <c r="B140" s="1"/>
  <c r="B141" s="1"/>
  <c r="B142" s="1"/>
  <c r="B143" s="1"/>
  <c r="B144" s="1"/>
  <c r="B145" s="1"/>
  <c r="B146" s="1"/>
  <c r="B147" s="1"/>
  <c r="B148" s="1"/>
  <c r="B149" s="1"/>
  <c r="B150" s="1"/>
  <c r="B151" s="1"/>
  <c r="B152" s="1"/>
  <c r="B153" s="1"/>
  <c r="B154" s="1"/>
  <c r="B155" s="1"/>
</calcChain>
</file>

<file path=xl/sharedStrings.xml><?xml version="1.0" encoding="utf-8"?>
<sst xmlns="http://schemas.openxmlformats.org/spreadsheetml/2006/main" count="458" uniqueCount="130">
  <si>
    <t>Sl.No</t>
  </si>
  <si>
    <t>j52</t>
  </si>
  <si>
    <t>j39</t>
  </si>
  <si>
    <t>j35</t>
  </si>
  <si>
    <t>j24</t>
  </si>
  <si>
    <t>j28</t>
  </si>
  <si>
    <t>j21</t>
  </si>
  <si>
    <t>j15</t>
  </si>
  <si>
    <t>J15</t>
  </si>
  <si>
    <t>J16</t>
  </si>
  <si>
    <t>J11</t>
  </si>
  <si>
    <t>J9(A)</t>
  </si>
  <si>
    <t>J9(b)</t>
  </si>
  <si>
    <t>J75(A)</t>
  </si>
  <si>
    <t>J75(B)</t>
  </si>
  <si>
    <t>BRICK ROAD</t>
  </si>
  <si>
    <t>J2(A)</t>
  </si>
  <si>
    <t>J6</t>
  </si>
  <si>
    <t>J8</t>
  </si>
  <si>
    <t>J4</t>
  </si>
  <si>
    <t>J5</t>
  </si>
  <si>
    <t>J3</t>
  </si>
  <si>
    <t>J67(A)</t>
  </si>
  <si>
    <t>J84</t>
  </si>
  <si>
    <t>J79</t>
  </si>
  <si>
    <t>J67</t>
  </si>
  <si>
    <t>B.T ROAD</t>
  </si>
  <si>
    <t>J82</t>
  </si>
  <si>
    <t>J61</t>
  </si>
  <si>
    <t>J46</t>
  </si>
  <si>
    <t>J45</t>
  </si>
  <si>
    <t>J40</t>
  </si>
  <si>
    <t>J41</t>
  </si>
  <si>
    <t>J39</t>
  </si>
  <si>
    <t>j45</t>
  </si>
  <si>
    <t>j53</t>
  </si>
  <si>
    <t>j49</t>
  </si>
  <si>
    <t>j58</t>
  </si>
  <si>
    <t>J5A</t>
  </si>
  <si>
    <t>J5B</t>
  </si>
  <si>
    <t>j58(1)</t>
  </si>
  <si>
    <t>j64a</t>
  </si>
  <si>
    <t>j64b</t>
  </si>
  <si>
    <t>j64</t>
  </si>
  <si>
    <t>j66</t>
  </si>
  <si>
    <t>j65</t>
  </si>
  <si>
    <t>j59</t>
  </si>
  <si>
    <t>j60</t>
  </si>
  <si>
    <t>j35(a)</t>
  </si>
  <si>
    <t>j35a</t>
  </si>
  <si>
    <t>j35b</t>
  </si>
  <si>
    <t>j35(1a)</t>
  </si>
  <si>
    <t>j35(2b)</t>
  </si>
  <si>
    <t>j35(3b)</t>
  </si>
  <si>
    <t>j35(4b)</t>
  </si>
  <si>
    <t>j30a</t>
  </si>
  <si>
    <t>j30(1)</t>
  </si>
  <si>
    <t>j30(2)</t>
  </si>
  <si>
    <t>j30</t>
  </si>
  <si>
    <t>j73a</t>
  </si>
  <si>
    <t>j73b</t>
  </si>
  <si>
    <t>j73</t>
  </si>
  <si>
    <t>j72</t>
  </si>
  <si>
    <t>j74</t>
  </si>
  <si>
    <t>j70</t>
  </si>
  <si>
    <t>j71</t>
  </si>
  <si>
    <t>j68</t>
  </si>
  <si>
    <t>j69</t>
  </si>
  <si>
    <t>j67(a)</t>
  </si>
  <si>
    <t>j99</t>
  </si>
  <si>
    <t>j99a</t>
  </si>
  <si>
    <t>j99b</t>
  </si>
  <si>
    <t>j99(a)</t>
  </si>
  <si>
    <t>j102</t>
  </si>
  <si>
    <t>j106</t>
  </si>
  <si>
    <t>j112</t>
  </si>
  <si>
    <t>j110</t>
  </si>
  <si>
    <t>j111</t>
  </si>
  <si>
    <t>j109</t>
  </si>
  <si>
    <t>j103</t>
  </si>
  <si>
    <t>j101</t>
  </si>
  <si>
    <t>j115</t>
  </si>
  <si>
    <t>j118</t>
  </si>
  <si>
    <t>j97</t>
  </si>
  <si>
    <t>j91</t>
  </si>
  <si>
    <t>j90</t>
  </si>
  <si>
    <t>j94</t>
  </si>
  <si>
    <t>j88</t>
  </si>
  <si>
    <t>j87</t>
  </si>
  <si>
    <t>j46</t>
  </si>
  <si>
    <t>j61</t>
  </si>
  <si>
    <t>j33a</t>
  </si>
  <si>
    <t>j33b</t>
  </si>
  <si>
    <t>j33</t>
  </si>
  <si>
    <t>j29</t>
  </si>
  <si>
    <t>ccroad</t>
  </si>
  <si>
    <t>j26</t>
  </si>
  <si>
    <t>j17a</t>
  </si>
  <si>
    <t>j17b</t>
  </si>
  <si>
    <t>j17</t>
  </si>
  <si>
    <t>J80</t>
  </si>
  <si>
    <t>J81</t>
  </si>
  <si>
    <t>J56</t>
  </si>
  <si>
    <t>J57</t>
  </si>
  <si>
    <t>J73C</t>
  </si>
  <si>
    <t>J73D</t>
  </si>
  <si>
    <t>j76</t>
  </si>
  <si>
    <t>j43</t>
  </si>
  <si>
    <t>j9</t>
  </si>
  <si>
    <t>j9a</t>
  </si>
  <si>
    <t>j11</t>
  </si>
  <si>
    <t>j9(1)</t>
  </si>
  <si>
    <t>j9(2)</t>
  </si>
  <si>
    <t>j1</t>
  </si>
  <si>
    <t>75(a)</t>
  </si>
  <si>
    <t>j75a</t>
  </si>
  <si>
    <t>J75</t>
  </si>
  <si>
    <t>j2</t>
  </si>
  <si>
    <t>j3</t>
  </si>
  <si>
    <t>J76</t>
  </si>
  <si>
    <t>j2(a)</t>
  </si>
  <si>
    <t>OHT</t>
  </si>
  <si>
    <t>Dia</t>
  </si>
  <si>
    <t>J TO</t>
  </si>
  <si>
    <t>J</t>
  </si>
  <si>
    <t>KC BOE BT ROAD</t>
  </si>
  <si>
    <t>METER</t>
  </si>
  <si>
    <t>DR ENTERPRISES  shivapur khurd</t>
  </si>
  <si>
    <t>KC</t>
  </si>
  <si>
    <t>TOTAL  9033.2</t>
  </si>
</sst>
</file>

<file path=xl/styles.xml><?xml version="1.0" encoding="utf-8"?>
<styleSheet xmlns="http://schemas.openxmlformats.org/spreadsheetml/2006/main">
  <fonts count="7">
    <font>
      <sz val="11"/>
      <name val="Calibri"/>
    </font>
    <font>
      <sz val="11"/>
      <color rgb="FF000000"/>
      <name val="Calibri"/>
      <charset val="134"/>
    </font>
    <font>
      <b/>
      <sz val="14"/>
      <color rgb="FF000000"/>
      <name val="Calibri"/>
    </font>
    <font>
      <b/>
      <sz val="11"/>
      <color rgb="FF000000"/>
      <name val="Calibri"/>
    </font>
    <font>
      <b/>
      <sz val="11"/>
      <color rgb="FF000000"/>
      <name val="Calibri"/>
      <family val="2"/>
    </font>
    <font>
      <b/>
      <sz val="14"/>
      <color rgb="FF000000"/>
      <name val="Calibri"/>
      <family val="2"/>
    </font>
    <font>
      <sz val="11"/>
      <color rgb="FF000000"/>
      <name val="Calibri"/>
      <family val="2"/>
    </font>
  </fonts>
  <fills count="3">
    <fill>
      <patternFill patternType="none"/>
    </fill>
    <fill>
      <patternFill patternType="gray125"/>
    </fill>
    <fill>
      <patternFill patternType="solid">
        <fgColor rgb="FFFFFFFF"/>
        <bgColor indexed="64"/>
      </patternFill>
    </fill>
  </fills>
  <borders count="5">
    <border>
      <left/>
      <right/>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protection locked="0"/>
    </xf>
  </cellStyleXfs>
  <cellXfs count="20">
    <xf numFmtId="0" fontId="0" fillId="0" borderId="0" xfId="0">
      <alignment vertical="center"/>
    </xf>
    <xf numFmtId="0" fontId="1" fillId="0" borderId="0" xfId="1" applyAlignment="1" applyProtection="1"/>
    <xf numFmtId="0" fontId="2" fillId="0" borderId="2" xfId="1" applyFont="1" applyBorder="1" applyAlignment="1" applyProtection="1">
      <alignment horizontal="center" vertical="center"/>
    </xf>
    <xf numFmtId="0" fontId="2" fillId="0" borderId="3" xfId="1" applyFont="1" applyBorder="1" applyAlignment="1" applyProtection="1">
      <alignment horizontal="center" vertical="center"/>
    </xf>
    <xf numFmtId="0" fontId="3" fillId="0" borderId="4" xfId="1" applyFont="1" applyBorder="1" applyAlignment="1" applyProtection="1">
      <alignment horizontal="center" vertical="center"/>
    </xf>
    <xf numFmtId="0" fontId="1" fillId="2" borderId="3" xfId="1" applyFill="1" applyBorder="1" applyAlignment="1" applyProtection="1">
      <alignment horizontal="center"/>
    </xf>
    <xf numFmtId="0" fontId="1" fillId="0" borderId="3" xfId="1" applyBorder="1" applyAlignment="1" applyProtection="1">
      <alignment horizontal="center"/>
    </xf>
    <xf numFmtId="0" fontId="1" fillId="0" borderId="4" xfId="1" applyBorder="1" applyAlignment="1" applyProtection="1">
      <alignment horizontal="center"/>
    </xf>
    <xf numFmtId="0" fontId="1" fillId="0" borderId="3" xfId="1" applyBorder="1" applyAlignment="1" applyProtection="1"/>
    <xf numFmtId="0" fontId="1" fillId="0" borderId="3" xfId="1" applyFill="1" applyBorder="1" applyAlignment="1" applyProtection="1">
      <alignment horizontal="center"/>
    </xf>
    <xf numFmtId="0" fontId="1" fillId="0" borderId="3" xfId="1" applyBorder="1" applyAlignment="1" applyProtection="1">
      <alignment horizontal="center"/>
    </xf>
    <xf numFmtId="0" fontId="1" fillId="0" borderId="0" xfId="1" applyBorder="1" applyAlignment="1" applyProtection="1"/>
    <xf numFmtId="0" fontId="1" fillId="0" borderId="0" xfId="1" applyBorder="1" applyAlignment="1" applyProtection="1">
      <alignment horizontal="center"/>
    </xf>
    <xf numFmtId="0" fontId="1" fillId="0" borderId="0" xfId="1" applyAlignment="1" applyProtection="1">
      <alignment horizontal="center"/>
    </xf>
    <xf numFmtId="0" fontId="4" fillId="0" borderId="0" xfId="1" applyFont="1" applyBorder="1" applyAlignment="1" applyProtection="1">
      <alignment horizontal="center"/>
    </xf>
    <xf numFmtId="0" fontId="5" fillId="0" borderId="3" xfId="1" applyFont="1" applyBorder="1" applyAlignment="1" applyProtection="1">
      <alignment horizontal="center" vertical="center"/>
    </xf>
    <xf numFmtId="0" fontId="6" fillId="0" borderId="0" xfId="1" applyFont="1" applyAlignment="1" applyProtection="1"/>
    <xf numFmtId="0" fontId="5" fillId="0" borderId="1" xfId="1" applyFont="1" applyBorder="1" applyAlignment="1" applyProtection="1"/>
    <xf numFmtId="0" fontId="5" fillId="0" borderId="0" xfId="1" applyFont="1" applyBorder="1" applyAlignment="1" applyProtection="1">
      <alignment horizontal="center"/>
    </xf>
    <xf numFmtId="0" fontId="4" fillId="0" borderId="0" xfId="1" applyFont="1" applyBorder="1" applyAlignment="1" applyProtection="1"/>
  </cellXfs>
  <cellStyles count="2">
    <cellStyle name="Normal" xfId="0" builtinId="0"/>
    <cellStyle name="Normal 2" xfId="1"/>
  </cellStyles>
  <dxfs count="16">
    <dxf>
      <font>
        <b/>
        <i val="0"/>
        <strike val="0"/>
        <condense val="0"/>
        <extend val="0"/>
        <outline val="0"/>
        <shadow val="0"/>
        <u val="none"/>
        <vertAlign val="baseline"/>
        <sz val="14"/>
        <color rgb="FF000000"/>
        <name val="Calibri"/>
        <scheme val="none"/>
      </font>
      <alignment horizontal="center" vertical="bottom" textRotation="0" wrapText="0" indent="0" relativeIndent="0" justifyLastLine="0" shrinkToFit="0" mergeCell="0" readingOrder="0"/>
      <protection locked="1" hidden="0"/>
    </dxf>
    <dxf>
      <font>
        <b/>
        <i val="0"/>
        <strike val="0"/>
        <condense val="0"/>
        <extend val="0"/>
        <outline val="0"/>
        <shadow val="0"/>
        <u val="none"/>
        <vertAlign val="baseline"/>
        <sz val="14"/>
        <color rgb="FF000000"/>
        <name val="Calibri"/>
        <scheme val="none"/>
      </font>
      <alignment horizontal="center" vertical="bottom" textRotation="0" wrapText="0" indent="0" relativeIndent="0" justifyLastLine="0" shrinkToFit="0" mergeCell="0" readingOrder="0"/>
      <border diagonalUp="0" diagonalDown="0" outline="0">
        <left/>
        <right/>
        <top/>
        <bottom style="thin">
          <color indexed="64"/>
        </bottom>
      </border>
      <protection locked="1" hidden="0"/>
    </dxf>
    <dxf>
      <font>
        <b/>
        <i val="0"/>
        <strike val="0"/>
        <condense val="0"/>
        <extend val="0"/>
        <outline val="0"/>
        <shadow val="0"/>
        <u val="none"/>
        <vertAlign val="baseline"/>
        <sz val="14"/>
        <color rgb="FF000000"/>
        <name val="Calibri"/>
        <scheme val="none"/>
      </font>
      <alignment horizontal="center" vertical="bottom" textRotation="0" wrapText="0" indent="0" relativeIndent="0" justifyLastLine="0" shrinkToFit="0" mergeCell="0" readingOrder="0"/>
      <protection locked="1" hidden="0"/>
    </dxf>
    <dxf>
      <font>
        <b/>
        <i val="0"/>
        <strike val="0"/>
        <condense val="0"/>
        <extend val="0"/>
        <outline val="0"/>
        <shadow val="0"/>
        <u val="none"/>
        <vertAlign val="baseline"/>
        <sz val="14"/>
        <color rgb="FF000000"/>
        <name val="Calibri"/>
        <scheme val="none"/>
      </font>
      <alignment horizontal="center" vertical="bottom" textRotation="0" wrapText="0" indent="0" relativeIndent="0" justifyLastLine="0" shrinkToFit="0" mergeCell="0" readingOrder="0"/>
      <border diagonalUp="0" diagonalDown="0" outline="0">
        <left/>
        <right/>
        <top/>
        <bottom style="thin">
          <color indexed="64"/>
        </bottom>
      </border>
      <protection locked="1" hidden="0"/>
    </dxf>
    <dxf>
      <font>
        <b/>
        <i val="0"/>
        <strike val="0"/>
        <condense val="0"/>
        <extend val="0"/>
        <outline val="0"/>
        <shadow val="0"/>
        <u val="none"/>
        <vertAlign val="baseline"/>
        <sz val="14"/>
        <color rgb="FF000000"/>
        <name val="Calibri"/>
        <scheme val="none"/>
      </font>
      <alignment horizontal="center" vertical="bottom" textRotation="0" wrapText="0" indent="0" relativeIndent="0" justifyLastLine="0" shrinkToFit="0" mergeCell="0" readingOrder="0"/>
      <protection locked="1" hidden="0"/>
    </dxf>
    <dxf>
      <font>
        <b/>
        <i val="0"/>
        <strike val="0"/>
        <condense val="0"/>
        <extend val="0"/>
        <outline val="0"/>
        <shadow val="0"/>
        <u val="none"/>
        <vertAlign val="baseline"/>
        <sz val="14"/>
        <color rgb="FF000000"/>
        <name val="Calibri"/>
        <scheme val="none"/>
      </font>
      <alignment horizontal="center" vertical="bottom" textRotation="0" wrapText="0" indent="0" relativeIndent="0" justifyLastLine="0" shrinkToFit="0" mergeCell="0" readingOrder="0"/>
      <border diagonalUp="0" diagonalDown="0" outline="0">
        <left/>
        <right/>
        <top/>
        <bottom style="thin">
          <color indexed="64"/>
        </bottom>
      </border>
      <protection locked="1" hidden="0"/>
    </dxf>
    <dxf>
      <font>
        <b/>
        <i val="0"/>
        <strike val="0"/>
        <condense val="0"/>
        <extend val="0"/>
        <outline val="0"/>
        <shadow val="0"/>
        <u val="none"/>
        <vertAlign val="baseline"/>
        <sz val="14"/>
        <color rgb="FF000000"/>
        <name val="Calibri"/>
        <scheme val="none"/>
      </font>
      <alignment horizontal="center" vertical="bottom" textRotation="0" wrapText="0" indent="0" relativeIndent="0" justifyLastLine="0" shrinkToFit="0" mergeCell="0" readingOrder="0"/>
      <protection locked="1" hidden="0"/>
    </dxf>
    <dxf>
      <font>
        <b/>
        <i val="0"/>
        <strike val="0"/>
        <condense val="0"/>
        <extend val="0"/>
        <outline val="0"/>
        <shadow val="0"/>
        <u val="none"/>
        <vertAlign val="baseline"/>
        <sz val="14"/>
        <color rgb="FF000000"/>
        <name val="Calibri"/>
        <scheme val="none"/>
      </font>
      <alignment horizontal="center" vertical="bottom" textRotation="0" wrapText="0" indent="0" relativeIndent="0" justifyLastLine="0" shrinkToFit="0" mergeCell="0" readingOrder="0"/>
      <border diagonalUp="0" diagonalDown="0" outline="0">
        <left/>
        <right/>
        <top/>
        <bottom style="thin">
          <color indexed="64"/>
        </bottom>
      </border>
      <protection locked="1" hidden="0"/>
    </dxf>
    <dxf>
      <font>
        <b/>
        <i val="0"/>
        <strike val="0"/>
        <condense val="0"/>
        <extend val="0"/>
        <outline val="0"/>
        <shadow val="0"/>
        <u val="none"/>
        <vertAlign val="baseline"/>
        <sz val="14"/>
        <color rgb="FF000000"/>
        <name val="Calibri"/>
        <scheme val="none"/>
      </font>
      <alignment horizontal="center" vertical="bottom" textRotation="0" wrapText="0" indent="0" relativeIndent="0" justifyLastLine="0" shrinkToFit="0" mergeCell="0" readingOrder="0"/>
      <protection locked="1" hidden="0"/>
    </dxf>
    <dxf>
      <font>
        <b/>
        <i val="0"/>
        <strike val="0"/>
        <condense val="0"/>
        <extend val="0"/>
        <outline val="0"/>
        <shadow val="0"/>
        <u val="none"/>
        <vertAlign val="baseline"/>
        <sz val="14"/>
        <color rgb="FF000000"/>
        <name val="Calibri"/>
        <scheme val="none"/>
      </font>
      <alignment horizontal="center" vertical="bottom" textRotation="0" wrapText="0" indent="0" relativeIndent="0" justifyLastLine="0" shrinkToFit="0" mergeCell="0" readingOrder="0"/>
      <border diagonalUp="0" diagonalDown="0" outline="0">
        <left/>
        <right/>
        <top/>
        <bottom style="thin">
          <color indexed="64"/>
        </bottom>
      </border>
      <protection locked="1" hidden="0"/>
    </dxf>
    <dxf>
      <font>
        <b/>
        <i val="0"/>
        <strike val="0"/>
        <condense val="0"/>
        <extend val="0"/>
        <outline val="0"/>
        <shadow val="0"/>
        <u val="none"/>
        <vertAlign val="baseline"/>
        <sz val="14"/>
        <color rgb="FF000000"/>
        <name val="Calibri"/>
        <scheme val="none"/>
      </font>
      <alignment horizontal="center" vertical="bottom" textRotation="0" wrapText="0" indent="0" relativeIndent="0" justifyLastLine="0" shrinkToFit="0" mergeCell="0" readingOrder="0"/>
      <protection locked="1" hidden="0"/>
    </dxf>
    <dxf>
      <font>
        <b/>
        <i val="0"/>
        <strike val="0"/>
        <condense val="0"/>
        <extend val="0"/>
        <outline val="0"/>
        <shadow val="0"/>
        <u val="none"/>
        <vertAlign val="baseline"/>
        <sz val="14"/>
        <color rgb="FF000000"/>
        <name val="Calibri"/>
        <scheme val="none"/>
      </font>
      <alignment horizontal="center" vertical="bottom" textRotation="0" wrapText="0" indent="0" relativeIndent="0" justifyLastLine="0" shrinkToFit="0" mergeCell="0" readingOrder="0"/>
      <border diagonalUp="0" diagonalDown="0" outline="0">
        <left/>
        <right/>
        <top/>
        <bottom style="thin">
          <color indexed="64"/>
        </bottom>
      </border>
      <protection locked="1" hidden="0"/>
    </dxf>
    <dxf>
      <border outline="0">
        <left style="medium">
          <color indexed="64"/>
        </left>
        <bottom style="thin">
          <color indexed="64"/>
        </bottom>
      </border>
    </dxf>
    <dxf>
      <font>
        <b/>
        <i val="0"/>
        <strike val="0"/>
        <condense val="0"/>
        <extend val="0"/>
        <outline val="0"/>
        <shadow val="0"/>
        <u val="none"/>
        <vertAlign val="baseline"/>
        <sz val="14"/>
        <color rgb="FF000000"/>
        <name val="Calibri"/>
        <scheme val="none"/>
      </font>
      <alignment horizontal="center" vertical="bottom" textRotation="0" wrapText="0" indent="0" relativeIndent="0" justifyLastLine="0" shrinkToFit="0" mergeCell="0" readingOrder="0"/>
      <protection locked="1" hidden="0"/>
    </dxf>
    <dxf>
      <border outline="0">
        <bottom style="thin">
          <color indexed="64"/>
        </bottom>
      </border>
    </dxf>
    <dxf>
      <font>
        <b/>
        <i val="0"/>
        <strike val="0"/>
        <condense val="0"/>
        <extend val="0"/>
        <outline val="0"/>
        <shadow val="0"/>
        <u val="none"/>
        <vertAlign val="baseline"/>
        <sz val="14"/>
        <color rgb="FF000000"/>
        <name val="Calibri"/>
        <scheme val="none"/>
      </font>
      <alignment horizontal="center" vertical="bottom" textRotation="0" wrapText="0" indent="0" relativeIndent="0" justifyLastLine="0" shrinkToFit="0" mergeCell="0" readingOrder="0"/>
      <protection locked="1" hidden="0"/>
    </dxf>
  </dxfs>
  <tableStyles count="0" defaultTableStyle="TableStyleMedium2" defaultPivotStyle="PivotStyleMedium9"/>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63" Type="http://schemas.openxmlformats.org/officeDocument/2006/relationships/externalLink" Target="externalLinks/externalLink62.xml"/><Relationship Id="rId68" Type="http://schemas.openxmlformats.org/officeDocument/2006/relationships/externalLink" Target="externalLinks/externalLink67.xml"/><Relationship Id="rId76" Type="http://schemas.openxmlformats.org/officeDocument/2006/relationships/externalLink" Target="externalLinks/externalLink75.xml"/><Relationship Id="rId84" Type="http://schemas.openxmlformats.org/officeDocument/2006/relationships/externalLink" Target="externalLinks/externalLink83.xml"/><Relationship Id="rId89" Type="http://schemas.openxmlformats.org/officeDocument/2006/relationships/theme" Target="theme/theme1.xml"/><Relationship Id="rId7" Type="http://schemas.openxmlformats.org/officeDocument/2006/relationships/externalLink" Target="externalLinks/externalLink6.xml"/><Relationship Id="rId71" Type="http://schemas.openxmlformats.org/officeDocument/2006/relationships/externalLink" Target="externalLinks/externalLink70.xml"/><Relationship Id="rId92"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externalLink" Target="externalLinks/externalLink52.xml"/><Relationship Id="rId58" Type="http://schemas.openxmlformats.org/officeDocument/2006/relationships/externalLink" Target="externalLinks/externalLink57.xml"/><Relationship Id="rId66" Type="http://schemas.openxmlformats.org/officeDocument/2006/relationships/externalLink" Target="externalLinks/externalLink65.xml"/><Relationship Id="rId74" Type="http://schemas.openxmlformats.org/officeDocument/2006/relationships/externalLink" Target="externalLinks/externalLink73.xml"/><Relationship Id="rId79" Type="http://schemas.openxmlformats.org/officeDocument/2006/relationships/externalLink" Target="externalLinks/externalLink78.xml"/><Relationship Id="rId87" Type="http://schemas.openxmlformats.org/officeDocument/2006/relationships/externalLink" Target="externalLinks/externalLink86.xml"/><Relationship Id="rId5" Type="http://schemas.openxmlformats.org/officeDocument/2006/relationships/externalLink" Target="externalLinks/externalLink4.xml"/><Relationship Id="rId61" Type="http://schemas.openxmlformats.org/officeDocument/2006/relationships/externalLink" Target="externalLinks/externalLink60.xml"/><Relationship Id="rId82" Type="http://schemas.openxmlformats.org/officeDocument/2006/relationships/externalLink" Target="externalLinks/externalLink81.xml"/><Relationship Id="rId90" Type="http://schemas.openxmlformats.org/officeDocument/2006/relationships/styles" Target="styles.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externalLink" Target="externalLinks/externalLink55.xml"/><Relationship Id="rId64" Type="http://schemas.openxmlformats.org/officeDocument/2006/relationships/externalLink" Target="externalLinks/externalLink63.xml"/><Relationship Id="rId69" Type="http://schemas.openxmlformats.org/officeDocument/2006/relationships/externalLink" Target="externalLinks/externalLink68.xml"/><Relationship Id="rId77" Type="http://schemas.openxmlformats.org/officeDocument/2006/relationships/externalLink" Target="externalLinks/externalLink76.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72" Type="http://schemas.openxmlformats.org/officeDocument/2006/relationships/externalLink" Target="externalLinks/externalLink71.xml"/><Relationship Id="rId80" Type="http://schemas.openxmlformats.org/officeDocument/2006/relationships/externalLink" Target="externalLinks/externalLink79.xml"/><Relationship Id="rId85" Type="http://schemas.openxmlformats.org/officeDocument/2006/relationships/externalLink" Target="externalLinks/externalLink84.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59" Type="http://schemas.openxmlformats.org/officeDocument/2006/relationships/externalLink" Target="externalLinks/externalLink58.xml"/><Relationship Id="rId67" Type="http://schemas.openxmlformats.org/officeDocument/2006/relationships/externalLink" Target="externalLinks/externalLink66.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62" Type="http://schemas.openxmlformats.org/officeDocument/2006/relationships/externalLink" Target="externalLinks/externalLink61.xml"/><Relationship Id="rId70" Type="http://schemas.openxmlformats.org/officeDocument/2006/relationships/externalLink" Target="externalLinks/externalLink69.xml"/><Relationship Id="rId75" Type="http://schemas.openxmlformats.org/officeDocument/2006/relationships/externalLink" Target="externalLinks/externalLink74.xml"/><Relationship Id="rId83" Type="http://schemas.openxmlformats.org/officeDocument/2006/relationships/externalLink" Target="externalLinks/externalLink82.xml"/><Relationship Id="rId88" Type="http://schemas.openxmlformats.org/officeDocument/2006/relationships/externalLink" Target="externalLinks/externalLink87.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externalLink" Target="externalLinks/externalLink56.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60" Type="http://schemas.openxmlformats.org/officeDocument/2006/relationships/externalLink" Target="externalLinks/externalLink59.xml"/><Relationship Id="rId65" Type="http://schemas.openxmlformats.org/officeDocument/2006/relationships/externalLink" Target="externalLinks/externalLink64.xml"/><Relationship Id="rId73" Type="http://schemas.openxmlformats.org/officeDocument/2006/relationships/externalLink" Target="externalLinks/externalLink72.xml"/><Relationship Id="rId78" Type="http://schemas.openxmlformats.org/officeDocument/2006/relationships/externalLink" Target="externalLinks/externalLink77.xml"/><Relationship Id="rId81" Type="http://schemas.openxmlformats.org/officeDocument/2006/relationships/externalLink" Target="externalLinks/externalLink80.xml"/><Relationship Id="rId86" Type="http://schemas.openxmlformats.org/officeDocument/2006/relationships/externalLink" Target="externalLinks/externalLink85.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520Workings\DOCUME~1\vijaya.tg\LOCALS~1\Temp\Tender%2520Working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200E4A50\Tender%2520Working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520Workings\Documents%2520and%2520Settings\gk\Local%2520Settings\Temporary%2520Internet%2520Files\OLK57\LANCO\Tender\BIDDING\PRED\RangaReddy\Chevella%2520Workings-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5A4E8E6F\Dang%2520WS%2520Project%2520BOQ-FINA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520Workings\Tenders\Karnataka\NMDC\HO-PR2%2520&amp;%2520AS\Rate%2520Analysis%25205-03-08\AS%2520Jan%252008\Balance%2520Costing%2520A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520Workings\backup\desktolp\LANCO\Tender\BIDDING\Kalyan%2520Dombivli\Netivli%2520WTP%2520Tender\Netivli%2520WTP%2520Tender-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EKI&#51060;&#51333;&#47749;\JEBEL%2520ALI%2520KI\My%2520Documents\Jebel%2520Ali%2520KII\MOBI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0FF34168\Kalyan%2520Pipeline%2520Price%2520Bid.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1E4FB20E\Dang%2520WS%2520Project%2520BOQ-FIN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lades\PROJ5\projects\konaseema\pump%2520calculations%2520for%2520konasema\horizontal%2520pumps\hrsg%2520fill%2520pump\pipe%2520suction.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520Section%2520B\Performance%2520of%2520MPSEB%2520Station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Tender/Backbone/NHPC-Sewa/LOT-1%20Backbone/LOT-1%20Backbone/ANAL-LOT-SW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Spk\iq-10%2520(doosa\BD\2005-06\IQ\IQ-10%2520(Doosan%2520-%2520Anpara%2520C)\Offer\pulau%2520final\WINDOWS\Desktop\New%2520Folder\Qo-158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ABE8B79\Paradip%2520Final%2520(264-475)-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HRADMIN-PC\scan\Sandipan\MPL_SG_Backup%2520as%2520on%252012.07.10\Sandeep\proposals\tender%2520working\2%2520x%2520700%2520MW%2520rapp\Mech%2520Erection%2520Enq_290313\Re-working\New%2520working%2520170214\Reworking_210214\RAPP_7&amp;8_Mech%2520ern%2520price_270513_R0.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amc\aamc\Internal%2520Audit\Internal%2520Auditor\Land%2520adjustment\Report%2520(June%2520Forecast)%2520250602-Final(Reco).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pm\D\Bills\IVRCL%2520NS-40%2520IPC's\14%2520Dec%25202006\IPC\11%2520SEPTEMBER%25202006\IPC-11%2520Certified\Documents%2520and%2520Settings\IVRCL\My%2520Documents\NS40\My%2520Documents\Voucher%2520paid%2520KR3.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520Workings\Anand\BPL-Budget\Tender\Estimate\SKT\Chochin%2520Port%2520Connectivity\users\INFRASTRUCTURE\Arvind%2520Raizada\JMC\ANALYSIS\Analys_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A://My%20Documents/Koteshwar%20Hydroelectric%20Project/MSRDC-CONCRETE.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520Workings\DOCUME~1\vijaya.tg\LOCALS~1\Temp\Temporary%2520Directory%25201%2520for%2520BIDS.zip\BIDS\GWIL\NC%252024%2520Rev\Working\NC-2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tender%20bid/TEHRI-KOTESHWARHYDROPOWER%20PROJECT/Koteshwar-II/Koteshwar-Old/WORKING.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4A93C62F\ACE-PR2-final_at%2520site.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78335A8F\Chevella%2520Workings-1.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omp2\40gb2%2520(d)\MY\Y2K\Mmf2\QUOTAT~1\DESIGN.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E://DNGDOC~1/MSQUIO~1/est-FF-00-005.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Laptop\laptop%2520(e)\Jobs%2520in%2520Hand\new%2520projects\cables\cableselect.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A://PUMPING%20MACHNERY%20EST.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Eest_west_Package/NHAI_ADB_Pac_2/WORKING_2.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a218\INFLOW\PROJECT%2520MAIN%2520FILES\BLIS%2520SP%2520PARAMETER%2520DESIGN\FEB-9-2006%2520USED%2520FOR%2520DESIGN\BLIS%2520SP%2520MASTER%2520FILE%2520PARAMETER.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9EC10939\NMDC%2520Workings-Final.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E://01&#20491;&#20154;&#65420;&#65387;/&#12371;&#12540;&#12376;/&#12467;&#12472;&#12455;&#12493;/&#26032;&#26085;&#20843;&#24161;/&#37325;&#37327;&#12398;&#1241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Ss\iq65_alstom\VIJ%2520Indirect%2520alternatives.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Documents%20and%20Settings/Naveen/My%20Documents/Naveen/Tariff%202006-07/CPG/Op%20BS%20Final%2016052005/Asset%20Disaggregation%2017.04.05%20With%20Residual%20MPSEB/Raw%20TB%20Data%20&amp;%20Cap-CAU%20as%20Gen.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H0997\&#48156;&#51452;&#51088;&#47308;\&#52380;&#50504;-&#48337;&#52380;%252098&#45380;\&#46020;&#44553;&#45236;&#50669;(&#44396;&#48516;).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E://arunan/Formats/Tendering/Cash%20flow%20Template_2009_R1.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520Workings\DOCUME~1\vijaya.tg\LOCALS~1\Temp\Rar$DI00.453\Kalyan%2520Pipeline%2520Price%2520Bid.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amc\aamc\Finance\Rshyam\monthly\09%2520-Sept%252001.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A://1.Santosh/Rate%20Analysis/General/WORKING.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Deepak\d\QSDeepak\BILLS\Bill%2520MS%2520-08\Embankment%2520MT%2520S.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E://arunan/projects/3%20x%20660%20MW%20Talwandi%20Sabo/FINAL%20PRICE%20TALWANDI%20SABO%2013-05-10/ACE_Working.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E://Documents%20and%20Settings/com/Local%20Settings/Temporary%20Internet%20Files/Content.IE5/ET5UJ6H0/AGM1_Packing_Innercasing_%20Matallic%20Expansion%20Joint_HKR.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A://My%20Documents/Excel%20Files/TIDCO/Files%20From%20Chiyoda%20&amp;%20VKK's%20team/1512EIR4.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sa212\d\Gururaj\0.718%2520UT\under_tunnel_0.718.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sa218\INFLOW\PROJECT%2520MAIN%2520FILES\BLIS%2520SP%2520PARAMETER%2520DESIGN\FEB-9-2006%2520USED%2520FOR%2520DESIGN\BLIS%2520CTC-CUM%2520-SP%2520ESTIMATIONS.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sa218\INFLOW\BLIS\25%2520to%252030%2520km\VRB-SP%252020%252087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F01C191\Kalyan%2520Pipeline%2520Price%2520Bid.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deepak\QSDeepak\QSDeepak\BILLS\MONTHLY%2520STATEMENTS%2520-%2520BILLS\05%2520MARCH%25202006\Embankment%2520MT%2520S.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sa49\RAHUL\Chimmalgi%2520Combined%2520Canal%2520Subm.27.07.06\2%2520JULY2007%2520FORMAT-CLIS\0%2520150-HYD-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A://REF_CALCS/CWpump.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sa218\INFLOW\Chimmalgi%2520LIS\25-35\26%2520242-SP.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E://Documents%20and%20Settings/Administrator/Desktop/RMC_DELHI_05_06_Form%206%20&amp;%207.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R://KGT/YR98-99/DPR_9697/PLAN1697.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Zaheer\c\My%2520Documents\ROAD%2520works\Quadrilateral%2520Analysis%2520CHENNAI%2520City%2520Fly%2520overs%2520(HO).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AFD5EDD8\Price%2520Bi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520Workings\DOCUME~1\vijaya.tg\LOCALS~1\Temp\Rar$DI01.719\Dang%2520WS%2520Project%2520BOQ-FINAL.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MPRs/Annexure%2520I%2520(Progress%2520Curves)/FLMPR/HDT_MANF.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pc\PROJ\MPRs\Annexure%2520II%2520(Status%2520Reports)\DummyRef.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Sumana\nh-3\Nh-3\Rate%2520analysis\Basic%2520rates%25201.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sa218\INFLOW\PROJECT%2520MAIN%2520FILES\BLIS%2520SP%2520PARAMETER%2520DESIGN\CTC%2520CUM%2520SP%2520TYPICAL%2520DESIGN%2520FORMAT\COPY.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E://Users/abhiram/AppData/Local/Microsoft/Windows/Temporary%20Internet%20Files/Low/Content.IE5/23D5IP1M/08_01_04%20APL%20Mundra%20Civil%20Working.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A://dhiman_mpe/Dhiman/dhiman%20backup%20290500/dhiman/B9798-D4.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E://Users/Powermech/Desktop/SR/Compound%20Wall/Documents%20and%20Settings/lancogroup/Local%20Settings/Temporary%20Internet%20Files/Content.Outlook/M1IS7WYX/IOCL/Clients%20Submittals/IOCL%20Organogram%2014-10-2009.xlsm"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Keyur\e\BOT%2520LAKHANDON\Estimate\Rate%2520Analysis%2520(nh%25206).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62A64082\MP_UP-1%2520Analysis_B.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Planning2\d\Share\SMC\SMC-09\DLRO-%2520Dec%252020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20E3992\Dang%2520WS%2520Project%2520BOQ-FINAL.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E://UmmAlNar/&#44396;&#47588;&#44288;&#47144;/&#49444;&#52824;&#51088;&#51116;/cable/OrderBM(Power).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Sa218\INFLOW\IRRIGATION%2520PROJECTS\ANDRAPRADESH\GNSS%2520-PK%252047\GNNSSS.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Aamc\aamc\Documents%2520and%2520Settings\kmanikandan\Local%2520Settings\Temporary%2520Internet%2520Files\OLK8\Sample%2520Master%2520Manpower%2520Costing.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E://hslee/2005&#45380;&#46020;/Philippines/Power%20Plant/Estimate/&#51228;&#52636;&#45236;&#50669;.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Cesr72\e\pirama\data1213\MSspl\MS%2520specials_statement_8June10_M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http:\notesm4.doosanheavy.com:1092\WINDOWS\TMP\&#53664;&#47785;64.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520Workings\Documents%2520and%2520Settings\vijaya.tg\Local%2520Settings\Temporary%2520Internet%2520Files\Content.Outlook\DT1VYPP5\IOCL%2520Paradip.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J://My%20Document%20Back%20Up/My%20Documents/BD/PPP%20Tenders/IOCL/DOCUME~1/vijaya.tg/LOCALS~1/Temp/Tender%20Working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sheetData sheetId="1"/>
      <sheetData sheetId="2">
        <row r="8">
          <cell r="V8">
            <v>28</v>
          </cell>
        </row>
        <row r="11">
          <cell r="V11">
            <v>41</v>
          </cell>
        </row>
        <row r="17">
          <cell r="V17">
            <v>223</v>
          </cell>
        </row>
        <row r="18">
          <cell r="V18">
            <v>302</v>
          </cell>
        </row>
        <row r="23">
          <cell r="V23">
            <v>534</v>
          </cell>
        </row>
        <row r="24">
          <cell r="V24">
            <v>721</v>
          </cell>
        </row>
      </sheetData>
      <sheetData sheetId="3"/>
      <sheetData sheetId="4"/>
      <sheetData sheetId="5"/>
      <sheetData sheetId="6"/>
      <sheetData sheetId="7">
        <row r="24">
          <cell r="E24">
            <v>247.20266900000001</v>
          </cell>
        </row>
        <row r="52">
          <cell r="I52">
            <v>256740.15335199999</v>
          </cell>
        </row>
        <row r="55">
          <cell r="I55">
            <v>99548.864239999995</v>
          </cell>
        </row>
        <row r="58">
          <cell r="I58">
            <v>51254.725867999994</v>
          </cell>
        </row>
        <row r="60">
          <cell r="I60">
            <v>612648.11698000017</v>
          </cell>
        </row>
      </sheetData>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sheetData sheetId="1"/>
      <sheetData sheetId="2">
        <row r="8">
          <cell r="V8">
            <v>28</v>
          </cell>
        </row>
        <row r="11">
          <cell r="V11">
            <v>41</v>
          </cell>
        </row>
        <row r="17">
          <cell r="V17">
            <v>223</v>
          </cell>
        </row>
        <row r="18">
          <cell r="V18">
            <v>302</v>
          </cell>
        </row>
        <row r="23">
          <cell r="V23">
            <v>534</v>
          </cell>
        </row>
        <row r="24">
          <cell r="V24">
            <v>721</v>
          </cell>
        </row>
      </sheetData>
      <sheetData sheetId="3"/>
      <sheetData sheetId="4"/>
      <sheetData sheetId="5"/>
      <sheetData sheetId="6"/>
      <sheetData sheetId="7">
        <row r="52">
          <cell r="I52">
            <v>256740.15335199999</v>
          </cell>
        </row>
        <row r="55">
          <cell r="I55">
            <v>99548.864239999995</v>
          </cell>
        </row>
        <row r="58">
          <cell r="I58">
            <v>51254.725867999994</v>
          </cell>
        </row>
        <row r="60">
          <cell r="I60">
            <v>612648.11698000017</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sheetData sheetId="26"/>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sheetData sheetId="1"/>
      <sheetData sheetId="2"/>
      <sheetData sheetId="3"/>
      <sheetData sheetId="4"/>
      <sheetData sheetId="5"/>
      <sheetData sheetId="6"/>
      <sheetData sheetId="7"/>
      <sheetData sheetId="8"/>
      <sheetData sheetId="9"/>
      <sheetData sheetId="10"/>
      <sheetData sheetId="11">
        <row r="50">
          <cell r="E50">
            <v>649</v>
          </cell>
        </row>
      </sheetData>
      <sheetData sheetId="12"/>
      <sheetData sheetId="13"/>
      <sheetData sheetId="14"/>
      <sheetData sheetId="15"/>
      <sheetData sheetId="16"/>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9">
          <cell r="E19">
            <v>210</v>
          </cell>
        </row>
      </sheetData>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sheetData sheetId="2"/>
      <sheetData sheetId="3">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ow r="4">
          <cell r="A4">
            <v>1</v>
          </cell>
          <cell r="B4" t="str">
            <v>CONDENSATE</v>
          </cell>
          <cell r="C4">
            <v>12</v>
          </cell>
          <cell r="D4" t="str">
            <v>FPS</v>
          </cell>
          <cell r="E4">
            <v>3.6574215178299299</v>
          </cell>
          <cell r="F4" t="str">
            <v>M/SEC</v>
          </cell>
          <cell r="G4">
            <v>12</v>
          </cell>
          <cell r="H4" t="str">
            <v>fps</v>
          </cell>
        </row>
        <row r="5">
          <cell r="A5">
            <v>2</v>
          </cell>
          <cell r="B5" t="str">
            <v>HOT SUCTION</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FUEL GAS</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sheetData sheetId="6"/>
      <sheetData sheetId="7"/>
      <sheetData sheetId="8"/>
      <sheetData sheetId="9">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sheetData sheetId="11"/>
      <sheetData sheetId="12">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D225">
            <v>1440</v>
          </cell>
          <cell r="E225">
            <v>1440</v>
          </cell>
          <cell r="F225">
            <v>1645</v>
          </cell>
          <cell r="G225">
            <v>1440</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D255">
            <v>30</v>
          </cell>
          <cell r="E255">
            <v>30</v>
          </cell>
          <cell r="F255">
            <v>35</v>
          </cell>
          <cell r="G255">
            <v>30</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sheetData sheetId="1"/>
      <sheetData sheetId="2"/>
      <sheetData sheetId="3">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sheetData sheetId="5"/>
      <sheetData sheetId="6"/>
      <sheetData sheetId="7">
        <row r="11">
          <cell r="P11">
            <v>1297</v>
          </cell>
        </row>
        <row r="12">
          <cell r="P12">
            <v>1774</v>
          </cell>
        </row>
        <row r="13">
          <cell r="P13">
            <v>1655</v>
          </cell>
        </row>
        <row r="15">
          <cell r="P15">
            <v>1774</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sheetData sheetId="26"/>
      <sheetData sheetId="27">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sheetData sheetId="2"/>
      <sheetData sheetId="3"/>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sheetData sheetId="1"/>
      <sheetData sheetId="2"/>
      <sheetData sheetId="3"/>
      <sheetData sheetId="4"/>
      <sheetData sheetId="5"/>
      <sheetData sheetId="6"/>
      <sheetData sheetId="7"/>
      <sheetData sheetId="8">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sheetData sheetId="10"/>
      <sheetData sheetId="11"/>
      <sheetData sheetId="12"/>
      <sheetData sheetId="13">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Epilux 4 Ro Zn</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sheetData sheetId="15"/>
      <sheetData sheetId="16"/>
      <sheetData sheetId="17"/>
      <sheetData sheetId="18"/>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8">
          <cell r="T8">
            <v>0.13196412585279399</v>
          </cell>
          <cell r="V8">
            <v>9.070369703218191E-2</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sheetData sheetId="116"/>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ow r="12">
          <cell r="P12">
            <v>1311</v>
          </cell>
        </row>
      </sheetData>
      <sheetData sheetId="5"/>
      <sheetData sheetId="6"/>
      <sheetData sheetId="7"/>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sheetData sheetId="1"/>
      <sheetData sheetId="2"/>
      <sheetData sheetId="3"/>
      <sheetData sheetId="4"/>
      <sheetData sheetId="5"/>
      <sheetData sheetId="6"/>
      <sheetData sheetId="7">
        <row r="20">
          <cell r="E20">
            <v>518.02120141342755</v>
          </cell>
        </row>
      </sheetData>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sheetData sheetId="2"/>
      <sheetData sheetId="3"/>
      <sheetData sheetId="4"/>
      <sheetData sheetId="5">
        <row r="11">
          <cell r="P11">
            <v>1056</v>
          </cell>
        </row>
        <row r="13">
          <cell r="P13">
            <v>1406</v>
          </cell>
        </row>
        <row r="14">
          <cell r="P14">
            <v>1565</v>
          </cell>
        </row>
      </sheetData>
      <sheetData sheetId="6"/>
      <sheetData sheetId="7"/>
      <sheetData sheetId="8"/>
      <sheetData sheetId="9"/>
      <sheetData sheetId="10"/>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sheetData sheetId="2"/>
      <sheetData sheetId="3"/>
      <sheetData sheetId="4"/>
      <sheetData sheetId="5"/>
      <sheetData sheetId="6"/>
      <sheetData sheetId="7"/>
      <sheetData sheetId="8"/>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Sheet1"/>
      <sheetName val="Sheet2"/>
      <sheetName val="DATA"/>
    </sheetNames>
    <sheetDataSet>
      <sheetData sheetId="0"/>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sheetData sheetId="1"/>
      <sheetData sheetId="2"/>
      <sheetData sheetId="3"/>
      <sheetData sheetId="4"/>
      <sheetData sheetId="5"/>
      <sheetData sheetId="6"/>
      <sheetData sheetId="7"/>
      <sheetData sheetId="8"/>
      <sheetData sheetId="9"/>
      <sheetData sheetId="10"/>
      <sheetData sheetId="11">
        <row r="50">
          <cell r="E50">
            <v>649</v>
          </cell>
        </row>
      </sheetData>
      <sheetData sheetId="12"/>
      <sheetData sheetId="13"/>
      <sheetData sheetId="14"/>
      <sheetData sheetId="15"/>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sheetData sheetId="10"/>
      <sheetData sheetId="11"/>
      <sheetData sheetId="12"/>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10;¢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10;¢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10;¢&amp;ú5#"/>
      <sheetName val="Driveway_Beams"/>
      <sheetName val="Rate_Analysis"/>
      <sheetName val="T-P1,_FINISHES_WORKING_"/>
      <sheetName val="Assumption_&amp;_Exclusion"/>
      <sheetName val="_&#10;¢&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10;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10;¢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10;"/>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10;¢&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10;¢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10;¢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10;¢&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10;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10;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10;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ow r="19">
          <cell r="J19">
            <v>1.0499999999999999E-3</v>
          </cell>
        </row>
        <row r="20">
          <cell r="K20">
            <v>0.10083</v>
          </cell>
        </row>
      </sheetData>
      <sheetData sheetId="1"/>
      <sheetData sheetId="2"/>
      <sheetData sheetId="3">
        <row r="19">
          <cell r="J19">
            <v>1.0499999999999999E-3</v>
          </cell>
        </row>
      </sheetData>
      <sheetData sheetId="4">
        <row r="19">
          <cell r="J19">
            <v>1.0499999999999999E-3</v>
          </cell>
        </row>
      </sheetData>
      <sheetData sheetId="5"/>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sheetData sheetId="62"/>
      <sheetData sheetId="63"/>
      <sheetData sheetId="64"/>
      <sheetData sheetId="65">
        <row r="19">
          <cell r="J19">
            <v>1.0499999999999999E-3</v>
          </cell>
        </row>
      </sheetData>
      <sheetData sheetId="66">
        <row r="19">
          <cell r="J19">
            <v>1.0499999999999999E-3</v>
          </cell>
        </row>
      </sheetData>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row r="19">
          <cell r="J19">
            <v>1.0499999999999999E-3</v>
          </cell>
        </row>
      </sheetData>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row r="19">
          <cell r="J19">
            <v>1.0499999999999999E-3</v>
          </cell>
        </row>
      </sheetData>
      <sheetData sheetId="596">
        <row r="19">
          <cell r="J19">
            <v>1.0499999999999999E-3</v>
          </cell>
        </row>
      </sheetData>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row r="19">
          <cell r="J19">
            <v>1.0499999999999999E-3</v>
          </cell>
        </row>
      </sheetData>
      <sheetData sheetId="673"/>
      <sheetData sheetId="674"/>
      <sheetData sheetId="675"/>
      <sheetData sheetId="676"/>
      <sheetData sheetId="677"/>
      <sheetData sheetId="678"/>
      <sheetData sheetId="679"/>
      <sheetData sheetId="680"/>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row r="19">
          <cell r="J19">
            <v>1.0499999999999999E-3</v>
          </cell>
        </row>
      </sheetData>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row r="19">
          <cell r="J19">
            <v>1.0499999999999999E-3</v>
          </cell>
        </row>
      </sheetData>
      <sheetData sheetId="1039">
        <row r="19">
          <cell r="J19">
            <v>1.0499999999999999E-3</v>
          </cell>
        </row>
      </sheetData>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row r="19">
          <cell r="J19">
            <v>1.0499999999999999E-3</v>
          </cell>
        </row>
      </sheetData>
      <sheetData sheetId="1082">
        <row r="19">
          <cell r="J19">
            <v>1.0499999999999999E-3</v>
          </cell>
        </row>
      </sheetData>
      <sheetData sheetId="1083">
        <row r="19">
          <cell r="J19">
            <v>1.0499999999999999E-3</v>
          </cell>
        </row>
      </sheetData>
      <sheetData sheetId="1084"/>
      <sheetData sheetId="1085"/>
      <sheetData sheetId="1086">
        <row r="19">
          <cell r="J19">
            <v>1.0499999999999999E-3</v>
          </cell>
        </row>
      </sheetData>
      <sheetData sheetId="1087">
        <row r="19">
          <cell r="J19">
            <v>1.0499999999999999E-3</v>
          </cell>
        </row>
      </sheetData>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sheetData sheetId="1892">
        <row r="19">
          <cell r="J19">
            <v>1.0499999999999999E-3</v>
          </cell>
        </row>
      </sheetData>
      <sheetData sheetId="1893">
        <row r="19">
          <cell r="J19">
            <v>1.0499999999999999E-3</v>
          </cell>
        </row>
      </sheetData>
      <sheetData sheetId="1894"/>
      <sheetData sheetId="1895">
        <row r="19">
          <cell r="J19">
            <v>1.0499999999999999E-3</v>
          </cell>
        </row>
      </sheetData>
      <sheetData sheetId="1896">
        <row r="19">
          <cell r="J19">
            <v>1.0499999999999999E-3</v>
          </cell>
        </row>
      </sheetData>
      <sheetData sheetId="1897">
        <row r="19">
          <cell r="J19">
            <v>1.0499999999999999E-3</v>
          </cell>
        </row>
      </sheetData>
      <sheetData sheetId="1898"/>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sheetData sheetId="2149"/>
      <sheetData sheetId="2150"/>
      <sheetData sheetId="2151"/>
      <sheetData sheetId="2152"/>
      <sheetData sheetId="2153">
        <row r="19">
          <cell r="J19">
            <v>1.0499999999999999E-3</v>
          </cell>
        </row>
      </sheetData>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sheetData sheetId="2235"/>
      <sheetData sheetId="2236"/>
      <sheetData sheetId="2237"/>
      <sheetData sheetId="2238"/>
      <sheetData sheetId="2239">
        <row r="19">
          <cell r="J19">
            <v>1.0499999999999999E-3</v>
          </cell>
        </row>
      </sheetData>
      <sheetData sheetId="2240"/>
      <sheetData sheetId="2241"/>
      <sheetData sheetId="2242"/>
      <sheetData sheetId="2243"/>
      <sheetData sheetId="2244"/>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sheetData sheetId="2527"/>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sheetData sheetId="4860"/>
      <sheetData sheetId="4861"/>
      <sheetData sheetId="4862"/>
      <sheetData sheetId="4863"/>
      <sheetData sheetId="4864"/>
      <sheetData sheetId="4865"/>
      <sheetData sheetId="4866"/>
      <sheetData sheetId="4867"/>
      <sheetData sheetId="4868"/>
      <sheetData sheetId="4869"/>
      <sheetData sheetId="4870"/>
      <sheetData sheetId="4871"/>
      <sheetData sheetId="4872"/>
      <sheetData sheetId="4873"/>
      <sheetData sheetId="4874"/>
      <sheetData sheetId="4875"/>
      <sheetData sheetId="4876"/>
      <sheetData sheetId="4877"/>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sheetData sheetId="6751"/>
      <sheetData sheetId="6752"/>
      <sheetData sheetId="6753"/>
      <sheetData sheetId="6754"/>
      <sheetData sheetId="6755"/>
      <sheetData sheetId="6756"/>
      <sheetData sheetId="6757"/>
      <sheetData sheetId="6758"/>
      <sheetData sheetId="6759"/>
      <sheetData sheetId="6760"/>
      <sheetData sheetId="6761"/>
      <sheetData sheetId="6762"/>
      <sheetData sheetId="6763"/>
      <sheetData sheetId="6764"/>
      <sheetData sheetId="6765"/>
      <sheetData sheetId="6766"/>
      <sheetData sheetId="6767"/>
      <sheetData sheetId="6768"/>
      <sheetData sheetId="6769"/>
      <sheetData sheetId="6770"/>
      <sheetData sheetId="6771"/>
      <sheetData sheetId="6772"/>
      <sheetData sheetId="6773"/>
      <sheetData sheetId="6774"/>
      <sheetData sheetId="6775"/>
      <sheetData sheetId="6776"/>
      <sheetData sheetId="6777"/>
      <sheetData sheetId="6778"/>
      <sheetData sheetId="6779"/>
      <sheetData sheetId="6780"/>
      <sheetData sheetId="6781"/>
      <sheetData sheetId="6782"/>
      <sheetData sheetId="6783"/>
      <sheetData sheetId="6784"/>
      <sheetData sheetId="6785"/>
      <sheetData sheetId="6786"/>
      <sheetData sheetId="6787"/>
      <sheetData sheetId="6788"/>
      <sheetData sheetId="6789"/>
      <sheetData sheetId="6790"/>
      <sheetData sheetId="6791"/>
      <sheetData sheetId="6792"/>
      <sheetData sheetId="6793"/>
      <sheetData sheetId="6794"/>
      <sheetData sheetId="6795"/>
      <sheetData sheetId="6796"/>
      <sheetData sheetId="6797"/>
      <sheetData sheetId="6798"/>
      <sheetData sheetId="6799"/>
      <sheetData sheetId="6800"/>
      <sheetData sheetId="6801"/>
      <sheetData sheetId="6802"/>
      <sheetData sheetId="6803"/>
      <sheetData sheetId="6804"/>
      <sheetData sheetId="6805"/>
      <sheetData sheetId="6806"/>
      <sheetData sheetId="6807"/>
      <sheetData sheetId="6808"/>
      <sheetData sheetId="6809"/>
      <sheetData sheetId="6810"/>
      <sheetData sheetId="6811"/>
      <sheetData sheetId="6812"/>
      <sheetData sheetId="6813"/>
      <sheetData sheetId="6814"/>
      <sheetData sheetId="6815"/>
      <sheetData sheetId="6816"/>
      <sheetData sheetId="6817"/>
      <sheetData sheetId="6818"/>
      <sheetData sheetId="6819"/>
      <sheetData sheetId="6820"/>
      <sheetData sheetId="6821"/>
      <sheetData sheetId="6822"/>
      <sheetData sheetId="6823"/>
      <sheetData sheetId="6824"/>
      <sheetData sheetId="6825"/>
      <sheetData sheetId="6826"/>
      <sheetData sheetId="6827"/>
      <sheetData sheetId="6828"/>
      <sheetData sheetId="6829"/>
      <sheetData sheetId="6830"/>
      <sheetData sheetId="6831"/>
      <sheetData sheetId="6832"/>
      <sheetData sheetId="6833"/>
      <sheetData sheetId="6834"/>
      <sheetData sheetId="6835"/>
      <sheetData sheetId="6836"/>
      <sheetData sheetId="6837"/>
      <sheetData sheetId="6838"/>
      <sheetData sheetId="6839"/>
      <sheetData sheetId="6840"/>
      <sheetData sheetId="6841"/>
      <sheetData sheetId="6842"/>
      <sheetData sheetId="6843"/>
      <sheetData sheetId="6844"/>
      <sheetData sheetId="6845"/>
      <sheetData sheetId="6846"/>
      <sheetData sheetId="6847"/>
      <sheetData sheetId="6848"/>
      <sheetData sheetId="6849"/>
      <sheetData sheetId="6850"/>
      <sheetData sheetId="6851"/>
      <sheetData sheetId="6852"/>
      <sheetData sheetId="6853"/>
      <sheetData sheetId="6854"/>
      <sheetData sheetId="6855"/>
      <sheetData sheetId="6856"/>
      <sheetData sheetId="6857"/>
      <sheetData sheetId="6858"/>
      <sheetData sheetId="6859"/>
      <sheetData sheetId="6860"/>
      <sheetData sheetId="6861"/>
      <sheetData sheetId="6862"/>
      <sheetData sheetId="6863"/>
      <sheetData sheetId="6864"/>
      <sheetData sheetId="6865"/>
      <sheetData sheetId="6866"/>
      <sheetData sheetId="6867"/>
      <sheetData sheetId="6868"/>
      <sheetData sheetId="6869"/>
      <sheetData sheetId="6870"/>
      <sheetData sheetId="6871"/>
      <sheetData sheetId="6872"/>
      <sheetData sheetId="6873"/>
      <sheetData sheetId="6874"/>
      <sheetData sheetId="6875"/>
      <sheetData sheetId="6876"/>
      <sheetData sheetId="6877"/>
      <sheetData sheetId="6878"/>
      <sheetData sheetId="6879"/>
      <sheetData sheetId="6880"/>
      <sheetData sheetId="6881"/>
      <sheetData sheetId="6882"/>
      <sheetData sheetId="6883"/>
      <sheetData sheetId="6884"/>
      <sheetData sheetId="6885"/>
      <sheetData sheetId="6886"/>
      <sheetData sheetId="6887"/>
      <sheetData sheetId="6888"/>
      <sheetData sheetId="6889"/>
      <sheetData sheetId="6890"/>
      <sheetData sheetId="6891"/>
      <sheetData sheetId="6892"/>
      <sheetData sheetId="6893"/>
      <sheetData sheetId="6894"/>
      <sheetData sheetId="6895"/>
      <sheetData sheetId="6896"/>
      <sheetData sheetId="6897"/>
      <sheetData sheetId="6898"/>
      <sheetData sheetId="6899"/>
      <sheetData sheetId="6900"/>
      <sheetData sheetId="6901"/>
      <sheetData sheetId="6902"/>
      <sheetData sheetId="6903"/>
      <sheetData sheetId="6904"/>
      <sheetData sheetId="6905"/>
      <sheetData sheetId="6906"/>
      <sheetData sheetId="6907"/>
      <sheetData sheetId="6908"/>
      <sheetData sheetId="6909"/>
      <sheetData sheetId="6910"/>
      <sheetData sheetId="6911"/>
      <sheetData sheetId="6912"/>
      <sheetData sheetId="6913"/>
      <sheetData sheetId="6914"/>
      <sheetData sheetId="6915"/>
      <sheetData sheetId="6916"/>
      <sheetData sheetId="6917"/>
      <sheetData sheetId="6918"/>
      <sheetData sheetId="6919"/>
      <sheetData sheetId="6920"/>
      <sheetData sheetId="6921"/>
      <sheetData sheetId="6922"/>
      <sheetData sheetId="6923"/>
      <sheetData sheetId="6924"/>
      <sheetData sheetId="6925"/>
      <sheetData sheetId="6926"/>
      <sheetData sheetId="6927"/>
      <sheetData sheetId="6928"/>
      <sheetData sheetId="6929"/>
      <sheetData sheetId="6930"/>
      <sheetData sheetId="6931"/>
      <sheetData sheetId="6932"/>
      <sheetData sheetId="6933"/>
      <sheetData sheetId="6934"/>
      <sheetData sheetId="6935"/>
      <sheetData sheetId="6936"/>
      <sheetData sheetId="6937"/>
      <sheetData sheetId="6938"/>
      <sheetData sheetId="6939"/>
      <sheetData sheetId="6940"/>
      <sheetData sheetId="6941"/>
      <sheetData sheetId="6942"/>
      <sheetData sheetId="6943"/>
      <sheetData sheetId="6944"/>
      <sheetData sheetId="6945"/>
      <sheetData sheetId="6946"/>
      <sheetData sheetId="6947"/>
      <sheetData sheetId="6948"/>
      <sheetData sheetId="6949"/>
      <sheetData sheetId="6950"/>
      <sheetData sheetId="6951"/>
      <sheetData sheetId="6952"/>
      <sheetData sheetId="6953"/>
      <sheetData sheetId="6954"/>
      <sheetData sheetId="6955"/>
      <sheetData sheetId="6956"/>
      <sheetData sheetId="6957"/>
      <sheetData sheetId="6958"/>
      <sheetData sheetId="6959"/>
      <sheetData sheetId="6960"/>
      <sheetData sheetId="6961"/>
      <sheetData sheetId="6962"/>
      <sheetData sheetId="6963"/>
      <sheetData sheetId="6964"/>
      <sheetData sheetId="6965"/>
      <sheetData sheetId="6966"/>
      <sheetData sheetId="6967"/>
      <sheetData sheetId="6968"/>
      <sheetData sheetId="6969"/>
      <sheetData sheetId="6970"/>
      <sheetData sheetId="6971"/>
      <sheetData sheetId="6972"/>
      <sheetData sheetId="6973"/>
      <sheetData sheetId="6974"/>
      <sheetData sheetId="6975"/>
      <sheetData sheetId="6976"/>
      <sheetData sheetId="6977"/>
      <sheetData sheetId="6978"/>
      <sheetData sheetId="6979"/>
      <sheetData sheetId="6980"/>
      <sheetData sheetId="6981"/>
      <sheetData sheetId="6982"/>
      <sheetData sheetId="6983"/>
      <sheetData sheetId="6984"/>
      <sheetData sheetId="6985"/>
      <sheetData sheetId="6986"/>
      <sheetData sheetId="6987"/>
      <sheetData sheetId="6988"/>
      <sheetData sheetId="6989"/>
      <sheetData sheetId="6990"/>
      <sheetData sheetId="6991"/>
      <sheetData sheetId="6992"/>
      <sheetData sheetId="6993"/>
      <sheetData sheetId="6994"/>
      <sheetData sheetId="6995"/>
      <sheetData sheetId="6996"/>
      <sheetData sheetId="6997"/>
      <sheetData sheetId="6998"/>
      <sheetData sheetId="6999"/>
      <sheetData sheetId="7000"/>
      <sheetData sheetId="7001"/>
      <sheetData sheetId="7002"/>
      <sheetData sheetId="7003"/>
      <sheetData sheetId="7004"/>
      <sheetData sheetId="7005"/>
      <sheetData sheetId="7006"/>
      <sheetData sheetId="7007"/>
      <sheetData sheetId="7008"/>
      <sheetData sheetId="7009"/>
      <sheetData sheetId="7010"/>
      <sheetData sheetId="7011"/>
      <sheetData sheetId="7012"/>
      <sheetData sheetId="7013"/>
      <sheetData sheetId="7014"/>
      <sheetData sheetId="7015"/>
      <sheetData sheetId="7016"/>
      <sheetData sheetId="7017"/>
      <sheetData sheetId="7018"/>
      <sheetData sheetId="7019"/>
      <sheetData sheetId="7020"/>
      <sheetData sheetId="7021"/>
      <sheetData sheetId="7022"/>
      <sheetData sheetId="7023"/>
      <sheetData sheetId="7024"/>
      <sheetData sheetId="7025"/>
      <sheetData sheetId="7026"/>
      <sheetData sheetId="7027"/>
      <sheetData sheetId="7028"/>
      <sheetData sheetId="7029"/>
      <sheetData sheetId="7030"/>
      <sheetData sheetId="7031"/>
      <sheetData sheetId="7032"/>
      <sheetData sheetId="7033"/>
      <sheetData sheetId="7034"/>
      <sheetData sheetId="7035"/>
      <sheetData sheetId="7036"/>
      <sheetData sheetId="7037"/>
      <sheetData sheetId="7038"/>
      <sheetData sheetId="7039"/>
      <sheetData sheetId="7040"/>
      <sheetData sheetId="7041"/>
      <sheetData sheetId="7042"/>
      <sheetData sheetId="7043"/>
      <sheetData sheetId="7044"/>
      <sheetData sheetId="7045"/>
      <sheetData sheetId="7046"/>
      <sheetData sheetId="7047"/>
      <sheetData sheetId="7048"/>
      <sheetData sheetId="7049"/>
      <sheetData sheetId="7050"/>
      <sheetData sheetId="7051"/>
      <sheetData sheetId="7052"/>
      <sheetData sheetId="7053"/>
      <sheetData sheetId="7054"/>
      <sheetData sheetId="7055"/>
      <sheetData sheetId="7056"/>
      <sheetData sheetId="7057"/>
      <sheetData sheetId="7058"/>
      <sheetData sheetId="7059"/>
      <sheetData sheetId="7060"/>
      <sheetData sheetId="7061"/>
      <sheetData sheetId="7062"/>
      <sheetData sheetId="7063"/>
      <sheetData sheetId="7064"/>
      <sheetData sheetId="7065"/>
      <sheetData sheetId="7066"/>
      <sheetData sheetId="7067"/>
      <sheetData sheetId="7068"/>
      <sheetData sheetId="7069"/>
      <sheetData sheetId="7070"/>
      <sheetData sheetId="7071"/>
      <sheetData sheetId="7072"/>
      <sheetData sheetId="7073"/>
      <sheetData sheetId="7074"/>
      <sheetData sheetId="7075"/>
      <sheetData sheetId="7076"/>
      <sheetData sheetId="7077"/>
      <sheetData sheetId="7078"/>
      <sheetData sheetId="7079"/>
      <sheetData sheetId="7080"/>
      <sheetData sheetId="7081"/>
      <sheetData sheetId="7082"/>
      <sheetData sheetId="7083"/>
      <sheetData sheetId="7084"/>
      <sheetData sheetId="7085"/>
      <sheetData sheetId="7086"/>
      <sheetData sheetId="7087"/>
      <sheetData sheetId="7088"/>
      <sheetData sheetId="7089"/>
      <sheetData sheetId="7090"/>
      <sheetData sheetId="7091"/>
      <sheetData sheetId="7092"/>
      <sheetData sheetId="7093"/>
      <sheetData sheetId="7094"/>
      <sheetData sheetId="7095"/>
      <sheetData sheetId="7096"/>
      <sheetData sheetId="7097"/>
      <sheetData sheetId="7098"/>
      <sheetData sheetId="7099"/>
      <sheetData sheetId="7100"/>
      <sheetData sheetId="7101"/>
      <sheetData sheetId="7102"/>
      <sheetData sheetId="7103"/>
      <sheetData sheetId="7104"/>
      <sheetData sheetId="7105"/>
      <sheetData sheetId="7106"/>
      <sheetData sheetId="7107"/>
      <sheetData sheetId="7108"/>
      <sheetData sheetId="7109"/>
      <sheetData sheetId="7110"/>
      <sheetData sheetId="7111"/>
      <sheetData sheetId="7112"/>
      <sheetData sheetId="7113"/>
      <sheetData sheetId="7114"/>
      <sheetData sheetId="7115"/>
      <sheetData sheetId="7116"/>
      <sheetData sheetId="7117"/>
      <sheetData sheetId="7118"/>
      <sheetData sheetId="7119"/>
      <sheetData sheetId="7120"/>
      <sheetData sheetId="7121"/>
      <sheetData sheetId="7122"/>
      <sheetData sheetId="7123"/>
      <sheetData sheetId="7124"/>
      <sheetData sheetId="7125"/>
      <sheetData sheetId="7126"/>
      <sheetData sheetId="7127"/>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sheetData sheetId="7849"/>
      <sheetData sheetId="7850">
        <row r="19">
          <cell r="J19">
            <v>1.0499999999999999E-3</v>
          </cell>
        </row>
      </sheetData>
      <sheetData sheetId="7851">
        <row r="19">
          <cell r="J19">
            <v>1.0499999999999999E-3</v>
          </cell>
        </row>
      </sheetData>
      <sheetData sheetId="7852"/>
      <sheetData sheetId="7853"/>
      <sheetData sheetId="7854">
        <row r="19">
          <cell r="J19">
            <v>1.0499999999999999E-3</v>
          </cell>
        </row>
      </sheetData>
      <sheetData sheetId="7855">
        <row r="19">
          <cell r="J19">
            <v>1.0499999999999999E-3</v>
          </cell>
        </row>
      </sheetData>
      <sheetData sheetId="7856"/>
      <sheetData sheetId="7857"/>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sheetData sheetId="7885"/>
      <sheetData sheetId="7886"/>
      <sheetData sheetId="7887"/>
      <sheetData sheetId="7888"/>
      <sheetData sheetId="7889"/>
      <sheetData sheetId="7890"/>
      <sheetData sheetId="7891"/>
      <sheetData sheetId="7892"/>
      <sheetData sheetId="7893"/>
      <sheetData sheetId="7894"/>
      <sheetData sheetId="7895"/>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sheetData sheetId="9397"/>
      <sheetData sheetId="9398"/>
      <sheetData sheetId="9399"/>
      <sheetData sheetId="9400"/>
      <sheetData sheetId="9401"/>
      <sheetData sheetId="9402"/>
      <sheetData sheetId="9403"/>
      <sheetData sheetId="9404"/>
      <sheetData sheetId="9405"/>
      <sheetData sheetId="9406"/>
      <sheetData sheetId="9407"/>
      <sheetData sheetId="9408"/>
      <sheetData sheetId="9409"/>
      <sheetData sheetId="9410"/>
      <sheetData sheetId="9411"/>
      <sheetData sheetId="9412"/>
      <sheetData sheetId="9413"/>
      <sheetData sheetId="9414"/>
      <sheetData sheetId="9415"/>
      <sheetData sheetId="9416"/>
      <sheetData sheetId="9417"/>
      <sheetData sheetId="9418"/>
      <sheetData sheetId="9419"/>
      <sheetData sheetId="9420"/>
      <sheetData sheetId="9421"/>
      <sheetData sheetId="9422"/>
      <sheetData sheetId="9423"/>
      <sheetData sheetId="9424"/>
      <sheetData sheetId="9425"/>
      <sheetData sheetId="9426"/>
      <sheetData sheetId="9427"/>
      <sheetData sheetId="9428"/>
      <sheetData sheetId="9429"/>
      <sheetData sheetId="9430"/>
      <sheetData sheetId="9431"/>
      <sheetData sheetId="9432"/>
      <sheetData sheetId="9433"/>
      <sheetData sheetId="9434"/>
      <sheetData sheetId="9435"/>
      <sheetData sheetId="9436"/>
      <sheetData sheetId="9437"/>
      <sheetData sheetId="9438"/>
      <sheetData sheetId="9439"/>
      <sheetData sheetId="9440"/>
      <sheetData sheetId="9441"/>
      <sheetData sheetId="9442"/>
      <sheetData sheetId="9443"/>
      <sheetData sheetId="9444"/>
      <sheetData sheetId="9445"/>
      <sheetData sheetId="9446"/>
      <sheetData sheetId="9447"/>
      <sheetData sheetId="9448"/>
      <sheetData sheetId="9449"/>
      <sheetData sheetId="9450"/>
      <sheetData sheetId="9451"/>
      <sheetData sheetId="9452"/>
      <sheetData sheetId="9453"/>
      <sheetData sheetId="9454"/>
      <sheetData sheetId="9455"/>
      <sheetData sheetId="9456"/>
      <sheetData sheetId="9457"/>
      <sheetData sheetId="9458"/>
      <sheetData sheetId="9459"/>
      <sheetData sheetId="9460"/>
      <sheetData sheetId="9461"/>
      <sheetData sheetId="9462"/>
      <sheetData sheetId="9463"/>
      <sheetData sheetId="9464"/>
      <sheetData sheetId="9465"/>
      <sheetData sheetId="9466"/>
      <sheetData sheetId="9467"/>
      <sheetData sheetId="9468"/>
      <sheetData sheetId="9469"/>
      <sheetData sheetId="9470"/>
      <sheetData sheetId="9471"/>
      <sheetData sheetId="9472"/>
      <sheetData sheetId="9473"/>
      <sheetData sheetId="9474"/>
      <sheetData sheetId="9475"/>
      <sheetData sheetId="9476"/>
      <sheetData sheetId="9477"/>
      <sheetData sheetId="9478"/>
      <sheetData sheetId="9479"/>
      <sheetData sheetId="9480"/>
      <sheetData sheetId="9481"/>
      <sheetData sheetId="9482"/>
      <sheetData sheetId="9483"/>
      <sheetData sheetId="9484"/>
      <sheetData sheetId="9485"/>
      <sheetData sheetId="9486"/>
      <sheetData sheetId="9487"/>
      <sheetData sheetId="9488"/>
      <sheetData sheetId="9489"/>
      <sheetData sheetId="9490"/>
      <sheetData sheetId="9491"/>
      <sheetData sheetId="9492"/>
      <sheetData sheetId="9493"/>
      <sheetData sheetId="9494"/>
      <sheetData sheetId="9495"/>
      <sheetData sheetId="9496"/>
      <sheetData sheetId="9497"/>
      <sheetData sheetId="9498"/>
      <sheetData sheetId="9499"/>
      <sheetData sheetId="9500"/>
      <sheetData sheetId="9501"/>
      <sheetData sheetId="9502"/>
      <sheetData sheetId="9503"/>
      <sheetData sheetId="9504"/>
      <sheetData sheetId="9505"/>
      <sheetData sheetId="9506"/>
      <sheetData sheetId="9507"/>
      <sheetData sheetId="9508"/>
      <sheetData sheetId="9509"/>
      <sheetData sheetId="9510"/>
      <sheetData sheetId="9511"/>
      <sheetData sheetId="9512"/>
      <sheetData sheetId="9513"/>
      <sheetData sheetId="9514"/>
      <sheetData sheetId="9515"/>
      <sheetData sheetId="9516"/>
      <sheetData sheetId="9517"/>
      <sheetData sheetId="9518"/>
      <sheetData sheetId="9519"/>
      <sheetData sheetId="9520"/>
      <sheetData sheetId="9521"/>
      <sheetData sheetId="9522"/>
      <sheetData sheetId="9523"/>
      <sheetData sheetId="9524"/>
      <sheetData sheetId="9525"/>
      <sheetData sheetId="9526"/>
      <sheetData sheetId="9527"/>
      <sheetData sheetId="9528"/>
      <sheetData sheetId="9529"/>
      <sheetData sheetId="9530"/>
      <sheetData sheetId="9531"/>
      <sheetData sheetId="9532"/>
      <sheetData sheetId="9533"/>
      <sheetData sheetId="9534"/>
      <sheetData sheetId="9535"/>
      <sheetData sheetId="9536"/>
      <sheetData sheetId="9537"/>
      <sheetData sheetId="9538"/>
      <sheetData sheetId="9539"/>
      <sheetData sheetId="9540"/>
      <sheetData sheetId="9541"/>
      <sheetData sheetId="9542"/>
      <sheetData sheetId="9543"/>
      <sheetData sheetId="9544"/>
      <sheetData sheetId="9545"/>
      <sheetData sheetId="9546"/>
      <sheetData sheetId="9547"/>
      <sheetData sheetId="9548"/>
      <sheetData sheetId="9549"/>
      <sheetData sheetId="9550"/>
      <sheetData sheetId="9551"/>
      <sheetData sheetId="9552"/>
      <sheetData sheetId="9553"/>
      <sheetData sheetId="9554"/>
      <sheetData sheetId="9555"/>
      <sheetData sheetId="9556"/>
      <sheetData sheetId="9557"/>
      <sheetData sheetId="9558"/>
      <sheetData sheetId="9559"/>
      <sheetData sheetId="9560"/>
      <sheetData sheetId="9561"/>
      <sheetData sheetId="9562"/>
      <sheetData sheetId="9563"/>
      <sheetData sheetId="9564"/>
      <sheetData sheetId="9565"/>
      <sheetData sheetId="9566"/>
      <sheetData sheetId="9567"/>
      <sheetData sheetId="9568"/>
      <sheetData sheetId="9569"/>
      <sheetData sheetId="9570"/>
      <sheetData sheetId="9571"/>
      <sheetData sheetId="9572"/>
      <sheetData sheetId="9573"/>
      <sheetData sheetId="9574"/>
      <sheetData sheetId="9575"/>
      <sheetData sheetId="9576"/>
      <sheetData sheetId="9577"/>
      <sheetData sheetId="9578"/>
      <sheetData sheetId="9579"/>
      <sheetData sheetId="9580"/>
      <sheetData sheetId="9581"/>
      <sheetData sheetId="9582"/>
      <sheetData sheetId="9583"/>
      <sheetData sheetId="9584"/>
      <sheetData sheetId="9585"/>
      <sheetData sheetId="9586"/>
      <sheetData sheetId="9587"/>
      <sheetData sheetId="9588"/>
      <sheetData sheetId="9589"/>
      <sheetData sheetId="9590"/>
      <sheetData sheetId="9591"/>
      <sheetData sheetId="9592"/>
      <sheetData sheetId="9593"/>
      <sheetData sheetId="9594"/>
      <sheetData sheetId="9595"/>
      <sheetData sheetId="9596"/>
      <sheetData sheetId="9597"/>
      <sheetData sheetId="9598"/>
      <sheetData sheetId="9599"/>
      <sheetData sheetId="9600"/>
      <sheetData sheetId="9601"/>
      <sheetData sheetId="9602"/>
      <sheetData sheetId="9603"/>
      <sheetData sheetId="9604"/>
      <sheetData sheetId="9605"/>
      <sheetData sheetId="9606"/>
      <sheetData sheetId="9607"/>
      <sheetData sheetId="9608"/>
      <sheetData sheetId="9609"/>
      <sheetData sheetId="9610"/>
      <sheetData sheetId="9611"/>
      <sheetData sheetId="9612"/>
      <sheetData sheetId="9613"/>
      <sheetData sheetId="9614"/>
      <sheetData sheetId="9615"/>
      <sheetData sheetId="9616"/>
      <sheetData sheetId="9617"/>
      <sheetData sheetId="9618"/>
      <sheetData sheetId="9619"/>
      <sheetData sheetId="9620"/>
      <sheetData sheetId="9621"/>
      <sheetData sheetId="9622"/>
      <sheetData sheetId="9623"/>
      <sheetData sheetId="9624"/>
      <sheetData sheetId="9625"/>
      <sheetData sheetId="9626"/>
      <sheetData sheetId="9627"/>
      <sheetData sheetId="9628"/>
      <sheetData sheetId="9629"/>
      <sheetData sheetId="9630"/>
      <sheetData sheetId="9631"/>
      <sheetData sheetId="9632"/>
      <sheetData sheetId="9633"/>
      <sheetData sheetId="9634"/>
      <sheetData sheetId="9635"/>
      <sheetData sheetId="9636"/>
      <sheetData sheetId="9637"/>
      <sheetData sheetId="9638"/>
      <sheetData sheetId="9639"/>
      <sheetData sheetId="9640"/>
      <sheetData sheetId="9641"/>
      <sheetData sheetId="9642"/>
      <sheetData sheetId="9643"/>
      <sheetData sheetId="9644"/>
      <sheetData sheetId="9645"/>
      <sheetData sheetId="9646"/>
      <sheetData sheetId="9647"/>
      <sheetData sheetId="9648"/>
      <sheetData sheetId="9649"/>
      <sheetData sheetId="9650"/>
      <sheetData sheetId="9651"/>
      <sheetData sheetId="9652"/>
      <sheetData sheetId="9653"/>
      <sheetData sheetId="9654"/>
      <sheetData sheetId="9655"/>
      <sheetData sheetId="9656"/>
      <sheetData sheetId="9657"/>
      <sheetData sheetId="9658"/>
      <sheetData sheetId="9659"/>
      <sheetData sheetId="9660"/>
      <sheetData sheetId="9661"/>
      <sheetData sheetId="9662"/>
      <sheetData sheetId="9663"/>
      <sheetData sheetId="9664"/>
      <sheetData sheetId="9665"/>
      <sheetData sheetId="9666"/>
      <sheetData sheetId="9667"/>
      <sheetData sheetId="9668"/>
      <sheetData sheetId="9669"/>
      <sheetData sheetId="9670"/>
      <sheetData sheetId="9671"/>
      <sheetData sheetId="9672"/>
      <sheetData sheetId="9673"/>
      <sheetData sheetId="9674"/>
      <sheetData sheetId="9675"/>
      <sheetData sheetId="9676"/>
      <sheetData sheetId="9677"/>
      <sheetData sheetId="9678"/>
      <sheetData sheetId="9679"/>
      <sheetData sheetId="9680"/>
      <sheetData sheetId="9681"/>
      <sheetData sheetId="9682"/>
      <sheetData sheetId="9683"/>
      <sheetData sheetId="9684"/>
      <sheetData sheetId="9685"/>
      <sheetData sheetId="9686"/>
      <sheetData sheetId="9687"/>
      <sheetData sheetId="9688"/>
      <sheetData sheetId="9689"/>
      <sheetData sheetId="9690"/>
      <sheetData sheetId="9691"/>
      <sheetData sheetId="9692"/>
      <sheetData sheetId="9693"/>
      <sheetData sheetId="9694"/>
      <sheetData sheetId="9695"/>
      <sheetData sheetId="9696"/>
      <sheetData sheetId="9697"/>
      <sheetData sheetId="9698"/>
      <sheetData sheetId="9699"/>
      <sheetData sheetId="9700"/>
      <sheetData sheetId="9701"/>
      <sheetData sheetId="9702"/>
      <sheetData sheetId="9703"/>
      <sheetData sheetId="9704"/>
      <sheetData sheetId="9705"/>
      <sheetData sheetId="9706"/>
      <sheetData sheetId="9707"/>
      <sheetData sheetId="9708"/>
      <sheetData sheetId="9709"/>
      <sheetData sheetId="9710"/>
      <sheetData sheetId="9711"/>
      <sheetData sheetId="9712"/>
      <sheetData sheetId="9713"/>
      <sheetData sheetId="9714"/>
      <sheetData sheetId="9715"/>
      <sheetData sheetId="9716"/>
      <sheetData sheetId="9717"/>
      <sheetData sheetId="9718"/>
      <sheetData sheetId="9719"/>
      <sheetData sheetId="9720"/>
      <sheetData sheetId="9721"/>
      <sheetData sheetId="9722"/>
      <sheetData sheetId="9723"/>
      <sheetData sheetId="9724"/>
      <sheetData sheetId="9725"/>
      <sheetData sheetId="9726"/>
      <sheetData sheetId="9727"/>
      <sheetData sheetId="9728"/>
      <sheetData sheetId="9729"/>
      <sheetData sheetId="9730"/>
      <sheetData sheetId="9731"/>
      <sheetData sheetId="9732"/>
      <sheetData sheetId="9733"/>
      <sheetData sheetId="9734"/>
      <sheetData sheetId="9735"/>
      <sheetData sheetId="9736"/>
      <sheetData sheetId="9737"/>
      <sheetData sheetId="9738"/>
      <sheetData sheetId="9739"/>
      <sheetData sheetId="9740"/>
      <sheetData sheetId="9741"/>
      <sheetData sheetId="9742"/>
      <sheetData sheetId="9743"/>
      <sheetData sheetId="9744"/>
      <sheetData sheetId="9745"/>
      <sheetData sheetId="9746"/>
      <sheetData sheetId="9747"/>
      <sheetData sheetId="9748"/>
      <sheetData sheetId="9749"/>
      <sheetData sheetId="9750"/>
      <sheetData sheetId="9751"/>
      <sheetData sheetId="9752"/>
      <sheetData sheetId="9753"/>
      <sheetData sheetId="9754"/>
      <sheetData sheetId="9755"/>
      <sheetData sheetId="9756"/>
      <sheetData sheetId="9757"/>
      <sheetData sheetId="9758"/>
      <sheetData sheetId="9759"/>
      <sheetData sheetId="9760"/>
      <sheetData sheetId="9761"/>
      <sheetData sheetId="9762"/>
      <sheetData sheetId="9763"/>
      <sheetData sheetId="9764"/>
      <sheetData sheetId="9765"/>
      <sheetData sheetId="9766"/>
      <sheetData sheetId="9767"/>
      <sheetData sheetId="9768"/>
      <sheetData sheetId="9769"/>
      <sheetData sheetId="9770"/>
      <sheetData sheetId="9771"/>
      <sheetData sheetId="9772"/>
      <sheetData sheetId="9773"/>
      <sheetData sheetId="9774"/>
      <sheetData sheetId="9775"/>
      <sheetData sheetId="9776"/>
      <sheetData sheetId="9777"/>
      <sheetData sheetId="9778"/>
      <sheetData sheetId="9779"/>
      <sheetData sheetId="9780"/>
      <sheetData sheetId="9781">
        <row r="19">
          <cell r="J19">
            <v>1.0499999999999999E-3</v>
          </cell>
        </row>
      </sheetData>
      <sheetData sheetId="9782"/>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sheetData sheetId="9791"/>
      <sheetData sheetId="9792"/>
      <sheetData sheetId="9793">
        <row r="19">
          <cell r="J19">
            <v>1.0499999999999999E-3</v>
          </cell>
        </row>
      </sheetData>
      <sheetData sheetId="9794">
        <row r="19">
          <cell r="J19">
            <v>1.0499999999999999E-3</v>
          </cell>
        </row>
      </sheetData>
      <sheetData sheetId="9795">
        <row r="19">
          <cell r="J19">
            <v>1.0499999999999999E-3</v>
          </cell>
        </row>
      </sheetData>
      <sheetData sheetId="9796"/>
      <sheetData sheetId="9797"/>
      <sheetData sheetId="9798"/>
      <sheetData sheetId="9799"/>
      <sheetData sheetId="9800"/>
      <sheetData sheetId="9801"/>
      <sheetData sheetId="9802"/>
      <sheetData sheetId="9803"/>
      <sheetData sheetId="9804"/>
      <sheetData sheetId="9805"/>
      <sheetData sheetId="9806"/>
      <sheetData sheetId="9807"/>
      <sheetData sheetId="9808"/>
      <sheetData sheetId="9809"/>
      <sheetData sheetId="9810"/>
      <sheetData sheetId="9811"/>
      <sheetData sheetId="9812"/>
      <sheetData sheetId="9813"/>
      <sheetData sheetId="9814"/>
      <sheetData sheetId="9815"/>
      <sheetData sheetId="9816"/>
      <sheetData sheetId="9817"/>
      <sheetData sheetId="9818"/>
      <sheetData sheetId="9819"/>
      <sheetData sheetId="9820"/>
      <sheetData sheetId="9821"/>
      <sheetData sheetId="9822"/>
      <sheetData sheetId="9823"/>
      <sheetData sheetId="9824"/>
      <sheetData sheetId="9825"/>
      <sheetData sheetId="9826"/>
      <sheetData sheetId="9827"/>
      <sheetData sheetId="9828"/>
      <sheetData sheetId="9829"/>
      <sheetData sheetId="9830"/>
      <sheetData sheetId="9831"/>
      <sheetData sheetId="9832"/>
      <sheetData sheetId="9833"/>
      <sheetData sheetId="9834"/>
      <sheetData sheetId="9835"/>
      <sheetData sheetId="9836"/>
      <sheetData sheetId="9837"/>
      <sheetData sheetId="9838"/>
      <sheetData sheetId="9839"/>
      <sheetData sheetId="9840"/>
      <sheetData sheetId="9841"/>
      <sheetData sheetId="9842"/>
      <sheetData sheetId="9843"/>
      <sheetData sheetId="9844"/>
      <sheetData sheetId="9845"/>
      <sheetData sheetId="9846"/>
      <sheetData sheetId="9847"/>
      <sheetData sheetId="9848"/>
      <sheetData sheetId="9849"/>
      <sheetData sheetId="9850"/>
      <sheetData sheetId="9851"/>
      <sheetData sheetId="9852"/>
      <sheetData sheetId="9853"/>
      <sheetData sheetId="9854"/>
      <sheetData sheetId="9855"/>
      <sheetData sheetId="9856"/>
      <sheetData sheetId="9857"/>
      <sheetData sheetId="9858"/>
      <sheetData sheetId="9859"/>
      <sheetData sheetId="9860"/>
      <sheetData sheetId="9861"/>
      <sheetData sheetId="9862"/>
      <sheetData sheetId="9863"/>
      <sheetData sheetId="9864"/>
      <sheetData sheetId="9865"/>
      <sheetData sheetId="9866"/>
      <sheetData sheetId="9867"/>
      <sheetData sheetId="9868"/>
      <sheetData sheetId="9869"/>
      <sheetData sheetId="9870"/>
      <sheetData sheetId="9871"/>
      <sheetData sheetId="9872"/>
      <sheetData sheetId="9873"/>
      <sheetData sheetId="9874"/>
      <sheetData sheetId="9875"/>
      <sheetData sheetId="9876"/>
      <sheetData sheetId="9877"/>
      <sheetData sheetId="9878"/>
      <sheetData sheetId="9879"/>
      <sheetData sheetId="9880"/>
      <sheetData sheetId="9881"/>
      <sheetData sheetId="9882"/>
      <sheetData sheetId="9883"/>
      <sheetData sheetId="9884"/>
      <sheetData sheetId="9885"/>
      <sheetData sheetId="9886"/>
      <sheetData sheetId="9887"/>
      <sheetData sheetId="9888"/>
      <sheetData sheetId="9889"/>
      <sheetData sheetId="9890"/>
      <sheetData sheetId="9891"/>
      <sheetData sheetId="9892"/>
      <sheetData sheetId="9893"/>
      <sheetData sheetId="9894"/>
      <sheetData sheetId="9895"/>
      <sheetData sheetId="9896"/>
      <sheetData sheetId="9897"/>
      <sheetData sheetId="9898"/>
      <sheetData sheetId="9899"/>
      <sheetData sheetId="9900"/>
      <sheetData sheetId="9901"/>
      <sheetData sheetId="9902"/>
      <sheetData sheetId="9903"/>
      <sheetData sheetId="9904"/>
      <sheetData sheetId="9905"/>
      <sheetData sheetId="9906"/>
      <sheetData sheetId="9907"/>
      <sheetData sheetId="9908"/>
      <sheetData sheetId="9909"/>
      <sheetData sheetId="9910"/>
      <sheetData sheetId="9911"/>
      <sheetData sheetId="9912"/>
      <sheetData sheetId="9913"/>
      <sheetData sheetId="9914"/>
      <sheetData sheetId="9915"/>
      <sheetData sheetId="9916"/>
      <sheetData sheetId="9917"/>
      <sheetData sheetId="9918"/>
      <sheetData sheetId="9919"/>
      <sheetData sheetId="9920"/>
      <sheetData sheetId="9921"/>
      <sheetData sheetId="9922"/>
      <sheetData sheetId="9923"/>
      <sheetData sheetId="9924"/>
      <sheetData sheetId="9925"/>
      <sheetData sheetId="9926"/>
      <sheetData sheetId="9927"/>
      <sheetData sheetId="9928"/>
      <sheetData sheetId="9929"/>
      <sheetData sheetId="9930"/>
      <sheetData sheetId="9931"/>
      <sheetData sheetId="9932"/>
      <sheetData sheetId="9933"/>
      <sheetData sheetId="9934"/>
      <sheetData sheetId="9935"/>
      <sheetData sheetId="9936"/>
      <sheetData sheetId="9937"/>
      <sheetData sheetId="9938"/>
      <sheetData sheetId="9939"/>
      <sheetData sheetId="9940"/>
      <sheetData sheetId="9941"/>
      <sheetData sheetId="9942"/>
      <sheetData sheetId="9943"/>
      <sheetData sheetId="9944"/>
      <sheetData sheetId="9945"/>
      <sheetData sheetId="9946"/>
      <sheetData sheetId="9947"/>
      <sheetData sheetId="9948"/>
      <sheetData sheetId="9949"/>
      <sheetData sheetId="9950"/>
      <sheetData sheetId="9951"/>
      <sheetData sheetId="9952"/>
      <sheetData sheetId="9953"/>
      <sheetData sheetId="9954"/>
      <sheetData sheetId="9955"/>
      <sheetData sheetId="9956"/>
      <sheetData sheetId="9957"/>
      <sheetData sheetId="9958"/>
      <sheetData sheetId="9959"/>
      <sheetData sheetId="9960"/>
      <sheetData sheetId="9961"/>
      <sheetData sheetId="9962"/>
      <sheetData sheetId="9963"/>
      <sheetData sheetId="9964"/>
      <sheetData sheetId="9965"/>
      <sheetData sheetId="9966"/>
      <sheetData sheetId="9967"/>
      <sheetData sheetId="9968"/>
      <sheetData sheetId="9969"/>
      <sheetData sheetId="9970"/>
      <sheetData sheetId="9971"/>
      <sheetData sheetId="9972"/>
      <sheetData sheetId="9973"/>
      <sheetData sheetId="9974"/>
      <sheetData sheetId="9975"/>
      <sheetData sheetId="9976"/>
      <sheetData sheetId="9977"/>
      <sheetData sheetId="9978"/>
      <sheetData sheetId="9979"/>
      <sheetData sheetId="9980"/>
      <sheetData sheetId="9981"/>
      <sheetData sheetId="9982"/>
      <sheetData sheetId="9983"/>
      <sheetData sheetId="9984"/>
      <sheetData sheetId="9985"/>
      <sheetData sheetId="9986"/>
      <sheetData sheetId="9987"/>
      <sheetData sheetId="9988"/>
      <sheetData sheetId="9989"/>
      <sheetData sheetId="9990"/>
      <sheetData sheetId="9991"/>
      <sheetData sheetId="9992"/>
      <sheetData sheetId="9993"/>
      <sheetData sheetId="9994"/>
      <sheetData sheetId="9995"/>
      <sheetData sheetId="9996"/>
      <sheetData sheetId="9997"/>
      <sheetData sheetId="9998"/>
      <sheetData sheetId="9999"/>
      <sheetData sheetId="10000"/>
      <sheetData sheetId="10001"/>
      <sheetData sheetId="10002"/>
      <sheetData sheetId="10003"/>
      <sheetData sheetId="10004"/>
      <sheetData sheetId="10005"/>
      <sheetData sheetId="10006"/>
      <sheetData sheetId="10007"/>
      <sheetData sheetId="10008"/>
      <sheetData sheetId="10009"/>
      <sheetData sheetId="10010"/>
      <sheetData sheetId="10011"/>
      <sheetData sheetId="10012"/>
      <sheetData sheetId="10013"/>
      <sheetData sheetId="10014"/>
      <sheetData sheetId="10015"/>
      <sheetData sheetId="10016"/>
      <sheetData sheetId="10017"/>
      <sheetData sheetId="10018"/>
      <sheetData sheetId="10019"/>
      <sheetData sheetId="10020"/>
      <sheetData sheetId="10021"/>
      <sheetData sheetId="10022"/>
      <sheetData sheetId="10023"/>
      <sheetData sheetId="10024"/>
      <sheetData sheetId="10025"/>
      <sheetData sheetId="10026"/>
      <sheetData sheetId="10027"/>
      <sheetData sheetId="10028"/>
      <sheetData sheetId="10029"/>
      <sheetData sheetId="10030"/>
      <sheetData sheetId="10031"/>
      <sheetData sheetId="10032"/>
      <sheetData sheetId="10033"/>
      <sheetData sheetId="10034"/>
      <sheetData sheetId="10035"/>
      <sheetData sheetId="10036"/>
      <sheetData sheetId="10037"/>
      <sheetData sheetId="10038"/>
      <sheetData sheetId="10039"/>
      <sheetData sheetId="10040"/>
      <sheetData sheetId="10041"/>
      <sheetData sheetId="10042"/>
      <sheetData sheetId="10043"/>
      <sheetData sheetId="10044"/>
      <sheetData sheetId="10045"/>
      <sheetData sheetId="10046"/>
      <sheetData sheetId="10047"/>
      <sheetData sheetId="10048"/>
      <sheetData sheetId="10049"/>
      <sheetData sheetId="10050"/>
      <sheetData sheetId="10051"/>
      <sheetData sheetId="10052"/>
      <sheetData sheetId="10053"/>
      <sheetData sheetId="10054"/>
      <sheetData sheetId="10055"/>
      <sheetData sheetId="10056"/>
      <sheetData sheetId="10057"/>
      <sheetData sheetId="10058"/>
      <sheetData sheetId="10059"/>
      <sheetData sheetId="10060"/>
      <sheetData sheetId="10061"/>
      <sheetData sheetId="10062"/>
      <sheetData sheetId="10063"/>
      <sheetData sheetId="10064"/>
      <sheetData sheetId="10065"/>
      <sheetData sheetId="10066"/>
      <sheetData sheetId="10067"/>
      <sheetData sheetId="10068"/>
      <sheetData sheetId="10069"/>
      <sheetData sheetId="10070"/>
      <sheetData sheetId="10071"/>
      <sheetData sheetId="10072"/>
      <sheetData sheetId="10073"/>
      <sheetData sheetId="10074"/>
      <sheetData sheetId="10075"/>
      <sheetData sheetId="10076"/>
      <sheetData sheetId="10077"/>
      <sheetData sheetId="10078"/>
      <sheetData sheetId="10079"/>
      <sheetData sheetId="10080"/>
      <sheetData sheetId="10081"/>
      <sheetData sheetId="10082"/>
      <sheetData sheetId="10083"/>
      <sheetData sheetId="10084"/>
      <sheetData sheetId="10085"/>
      <sheetData sheetId="10086"/>
      <sheetData sheetId="10087"/>
      <sheetData sheetId="10088"/>
      <sheetData sheetId="10089"/>
      <sheetData sheetId="10090"/>
      <sheetData sheetId="10091"/>
      <sheetData sheetId="10092"/>
      <sheetData sheetId="10093"/>
      <sheetData sheetId="10094"/>
      <sheetData sheetId="10095"/>
      <sheetData sheetId="10096"/>
      <sheetData sheetId="10097"/>
      <sheetData sheetId="10098"/>
      <sheetData sheetId="10099"/>
      <sheetData sheetId="10100"/>
      <sheetData sheetId="10101"/>
      <sheetData sheetId="10102"/>
      <sheetData sheetId="10103"/>
      <sheetData sheetId="10104"/>
      <sheetData sheetId="10105"/>
      <sheetData sheetId="10106"/>
      <sheetData sheetId="10107"/>
      <sheetData sheetId="10108"/>
      <sheetData sheetId="10109"/>
      <sheetData sheetId="10110"/>
      <sheetData sheetId="10111"/>
      <sheetData sheetId="10112"/>
      <sheetData sheetId="10113"/>
      <sheetData sheetId="10114"/>
      <sheetData sheetId="10115"/>
      <sheetData sheetId="10116"/>
      <sheetData sheetId="10117"/>
      <sheetData sheetId="10118"/>
      <sheetData sheetId="10119"/>
      <sheetData sheetId="10120"/>
      <sheetData sheetId="10121"/>
      <sheetData sheetId="10122"/>
      <sheetData sheetId="10123"/>
      <sheetData sheetId="10124"/>
      <sheetData sheetId="10125"/>
      <sheetData sheetId="10126"/>
      <sheetData sheetId="10127"/>
      <sheetData sheetId="10128"/>
      <sheetData sheetId="10129"/>
      <sheetData sheetId="10130"/>
      <sheetData sheetId="10131"/>
      <sheetData sheetId="10132"/>
      <sheetData sheetId="10133"/>
      <sheetData sheetId="10134"/>
      <sheetData sheetId="10135"/>
      <sheetData sheetId="10136"/>
      <sheetData sheetId="10137"/>
      <sheetData sheetId="10138"/>
      <sheetData sheetId="10139"/>
      <sheetData sheetId="10140"/>
      <sheetData sheetId="10141"/>
      <sheetData sheetId="10142"/>
      <sheetData sheetId="10143"/>
      <sheetData sheetId="10144"/>
      <sheetData sheetId="10145"/>
      <sheetData sheetId="10146"/>
      <sheetData sheetId="10147"/>
      <sheetData sheetId="10148"/>
      <sheetData sheetId="10149"/>
      <sheetData sheetId="10150"/>
      <sheetData sheetId="10151"/>
      <sheetData sheetId="10152"/>
      <sheetData sheetId="10153"/>
      <sheetData sheetId="10154"/>
      <sheetData sheetId="10155"/>
      <sheetData sheetId="10156"/>
      <sheetData sheetId="10157"/>
      <sheetData sheetId="10158"/>
      <sheetData sheetId="10159"/>
      <sheetData sheetId="10160"/>
      <sheetData sheetId="10161"/>
      <sheetData sheetId="10162"/>
      <sheetData sheetId="10163"/>
      <sheetData sheetId="10164"/>
      <sheetData sheetId="10165"/>
      <sheetData sheetId="10166"/>
      <sheetData sheetId="10167"/>
      <sheetData sheetId="10168"/>
      <sheetData sheetId="10169"/>
      <sheetData sheetId="10170"/>
      <sheetData sheetId="10171"/>
      <sheetData sheetId="10172"/>
      <sheetData sheetId="10173"/>
      <sheetData sheetId="10174"/>
      <sheetData sheetId="10175"/>
      <sheetData sheetId="10176"/>
      <sheetData sheetId="10177"/>
      <sheetData sheetId="10178"/>
      <sheetData sheetId="10179"/>
      <sheetData sheetId="10180"/>
      <sheetData sheetId="10181"/>
      <sheetData sheetId="10182"/>
      <sheetData sheetId="10183"/>
      <sheetData sheetId="10184"/>
      <sheetData sheetId="10185"/>
      <sheetData sheetId="10186"/>
      <sheetData sheetId="10187"/>
      <sheetData sheetId="10188"/>
      <sheetData sheetId="10189"/>
      <sheetData sheetId="10190"/>
      <sheetData sheetId="10191"/>
      <sheetData sheetId="10192"/>
      <sheetData sheetId="10193"/>
      <sheetData sheetId="10194"/>
      <sheetData sheetId="10195"/>
      <sheetData sheetId="10196"/>
      <sheetData sheetId="10197"/>
      <sheetData sheetId="10198"/>
      <sheetData sheetId="10199"/>
      <sheetData sheetId="10200"/>
      <sheetData sheetId="10201"/>
      <sheetData sheetId="10202"/>
      <sheetData sheetId="10203"/>
      <sheetData sheetId="10204"/>
      <sheetData sheetId="10205"/>
      <sheetData sheetId="10206"/>
      <sheetData sheetId="10207"/>
      <sheetData sheetId="10208"/>
      <sheetData sheetId="10209"/>
      <sheetData sheetId="10210"/>
      <sheetData sheetId="10211"/>
      <sheetData sheetId="10212"/>
      <sheetData sheetId="10213"/>
      <sheetData sheetId="10214"/>
      <sheetData sheetId="10215"/>
      <sheetData sheetId="10216"/>
      <sheetData sheetId="10217"/>
      <sheetData sheetId="10218"/>
      <sheetData sheetId="10219"/>
      <sheetData sheetId="10220"/>
      <sheetData sheetId="10221"/>
      <sheetData sheetId="10222"/>
      <sheetData sheetId="10223"/>
      <sheetData sheetId="10224"/>
      <sheetData sheetId="10225"/>
      <sheetData sheetId="10226"/>
      <sheetData sheetId="10227"/>
      <sheetData sheetId="10228"/>
      <sheetData sheetId="10229"/>
      <sheetData sheetId="10230"/>
      <sheetData sheetId="10231"/>
      <sheetData sheetId="10232"/>
      <sheetData sheetId="10233"/>
      <sheetData sheetId="10234"/>
      <sheetData sheetId="10235"/>
      <sheetData sheetId="10236"/>
      <sheetData sheetId="10237"/>
      <sheetData sheetId="10238"/>
      <sheetData sheetId="10239"/>
      <sheetData sheetId="10240"/>
      <sheetData sheetId="10241"/>
      <sheetData sheetId="10242"/>
      <sheetData sheetId="10243"/>
      <sheetData sheetId="10244"/>
      <sheetData sheetId="10245"/>
      <sheetData sheetId="10246"/>
      <sheetData sheetId="10247"/>
      <sheetData sheetId="10248"/>
      <sheetData sheetId="10249"/>
      <sheetData sheetId="10250"/>
      <sheetData sheetId="10251"/>
      <sheetData sheetId="10252"/>
      <sheetData sheetId="10253"/>
      <sheetData sheetId="10254"/>
      <sheetData sheetId="10255"/>
      <sheetData sheetId="10256">
        <row r="19">
          <cell r="J19">
            <v>1.0499999999999999E-3</v>
          </cell>
        </row>
      </sheetData>
      <sheetData sheetId="10257"/>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sheetData sheetId="10532"/>
      <sheetData sheetId="10533"/>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sheetData sheetId="10921"/>
      <sheetData sheetId="10922"/>
      <sheetData sheetId="10923"/>
      <sheetData sheetId="10924"/>
      <sheetData sheetId="10925">
        <row r="19">
          <cell r="J19">
            <v>1.0499999999999999E-3</v>
          </cell>
        </row>
      </sheetData>
      <sheetData sheetId="10926">
        <row r="19">
          <cell r="J19">
            <v>1.0499999999999999E-3</v>
          </cell>
        </row>
      </sheetData>
      <sheetData sheetId="10927">
        <row r="19">
          <cell r="J19">
            <v>1.0499999999999999E-3</v>
          </cell>
        </row>
      </sheetData>
      <sheetData sheetId="10928"/>
      <sheetData sheetId="10929"/>
      <sheetData sheetId="10930"/>
      <sheetData sheetId="10931"/>
      <sheetData sheetId="10932"/>
      <sheetData sheetId="10933"/>
      <sheetData sheetId="10934"/>
      <sheetData sheetId="10935"/>
      <sheetData sheetId="10936"/>
      <sheetData sheetId="10937"/>
      <sheetData sheetId="10938"/>
      <sheetData sheetId="10939"/>
      <sheetData sheetId="10940"/>
      <sheetData sheetId="10941"/>
      <sheetData sheetId="10942"/>
      <sheetData sheetId="10943"/>
      <sheetData sheetId="10944"/>
      <sheetData sheetId="10945"/>
      <sheetData sheetId="10946"/>
      <sheetData sheetId="10947"/>
      <sheetData sheetId="10948"/>
      <sheetData sheetId="10949"/>
      <sheetData sheetId="10950"/>
      <sheetData sheetId="10951"/>
      <sheetData sheetId="10952"/>
      <sheetData sheetId="10953"/>
      <sheetData sheetId="10954"/>
      <sheetData sheetId="10955"/>
      <sheetData sheetId="10956"/>
      <sheetData sheetId="10957"/>
      <sheetData sheetId="10958"/>
      <sheetData sheetId="10959"/>
      <sheetData sheetId="10960"/>
      <sheetData sheetId="10961"/>
      <sheetData sheetId="10962"/>
      <sheetData sheetId="10963"/>
      <sheetData sheetId="10964"/>
      <sheetData sheetId="10965"/>
      <sheetData sheetId="10966"/>
      <sheetData sheetId="10967"/>
      <sheetData sheetId="10968"/>
      <sheetData sheetId="10969"/>
      <sheetData sheetId="10970"/>
      <sheetData sheetId="10971"/>
      <sheetData sheetId="10972"/>
      <sheetData sheetId="10973"/>
      <sheetData sheetId="10974"/>
      <sheetData sheetId="10975"/>
      <sheetData sheetId="10976"/>
      <sheetData sheetId="10977"/>
      <sheetData sheetId="10978"/>
      <sheetData sheetId="10979"/>
      <sheetData sheetId="10980"/>
      <sheetData sheetId="10981"/>
      <sheetData sheetId="10982"/>
      <sheetData sheetId="10983"/>
      <sheetData sheetId="10984"/>
      <sheetData sheetId="10985"/>
      <sheetData sheetId="10986"/>
      <sheetData sheetId="10987"/>
      <sheetData sheetId="10988"/>
      <sheetData sheetId="10989"/>
      <sheetData sheetId="10990"/>
      <sheetData sheetId="10991"/>
      <sheetData sheetId="10992"/>
      <sheetData sheetId="10993"/>
      <sheetData sheetId="10994"/>
      <sheetData sheetId="10995"/>
      <sheetData sheetId="10996"/>
      <sheetData sheetId="10997"/>
      <sheetData sheetId="10998"/>
      <sheetData sheetId="10999"/>
      <sheetData sheetId="11000"/>
      <sheetData sheetId="11001"/>
      <sheetData sheetId="11002"/>
      <sheetData sheetId="11003"/>
      <sheetData sheetId="11004"/>
      <sheetData sheetId="11005"/>
      <sheetData sheetId="11006"/>
      <sheetData sheetId="11007"/>
      <sheetData sheetId="11008"/>
      <sheetData sheetId="11009"/>
      <sheetData sheetId="11010"/>
      <sheetData sheetId="11011"/>
      <sheetData sheetId="11012"/>
      <sheetData sheetId="11013"/>
      <sheetData sheetId="11014"/>
      <sheetData sheetId="11015"/>
      <sheetData sheetId="11016"/>
      <sheetData sheetId="11017"/>
      <sheetData sheetId="11018"/>
      <sheetData sheetId="11019"/>
      <sheetData sheetId="11020"/>
      <sheetData sheetId="11021"/>
      <sheetData sheetId="11022"/>
      <sheetData sheetId="11023"/>
      <sheetData sheetId="11024"/>
      <sheetData sheetId="11025"/>
      <sheetData sheetId="11026"/>
      <sheetData sheetId="11027">
        <row r="19">
          <cell r="J19">
            <v>1.0499999999999999E-3</v>
          </cell>
        </row>
      </sheetData>
      <sheetData sheetId="11028"/>
      <sheetData sheetId="11029"/>
      <sheetData sheetId="11030"/>
      <sheetData sheetId="11031"/>
      <sheetData sheetId="11032">
        <row r="19">
          <cell r="J19">
            <v>1.0499999999999999E-3</v>
          </cell>
        </row>
      </sheetData>
      <sheetData sheetId="11033"/>
      <sheetData sheetId="11034"/>
      <sheetData sheetId="11035"/>
      <sheetData sheetId="11036">
        <row r="19">
          <cell r="J19">
            <v>1.0499999999999999E-3</v>
          </cell>
        </row>
      </sheetData>
      <sheetData sheetId="11037">
        <row r="19">
          <cell r="J19">
            <v>1.0499999999999999E-3</v>
          </cell>
        </row>
      </sheetData>
      <sheetData sheetId="11038"/>
      <sheetData sheetId="11039"/>
      <sheetData sheetId="11040"/>
      <sheetData sheetId="11041"/>
      <sheetData sheetId="11042"/>
      <sheetData sheetId="11043"/>
      <sheetData sheetId="11044"/>
      <sheetData sheetId="11045"/>
      <sheetData sheetId="11046"/>
      <sheetData sheetId="11047"/>
      <sheetData sheetId="11048"/>
      <sheetData sheetId="11049"/>
      <sheetData sheetId="11050"/>
      <sheetData sheetId="11051">
        <row r="19">
          <cell r="J19">
            <v>1.0499999999999999E-3</v>
          </cell>
        </row>
      </sheetData>
      <sheetData sheetId="11052">
        <row r="19">
          <cell r="J19">
            <v>1.0499999999999999E-3</v>
          </cell>
        </row>
      </sheetData>
      <sheetData sheetId="11053"/>
      <sheetData sheetId="11054"/>
      <sheetData sheetId="11055"/>
      <sheetData sheetId="11056">
        <row r="19">
          <cell r="J19">
            <v>1.0499999999999999E-3</v>
          </cell>
        </row>
      </sheetData>
      <sheetData sheetId="11057">
        <row r="19">
          <cell r="J19">
            <v>1.0499999999999999E-3</v>
          </cell>
        </row>
      </sheetData>
      <sheetData sheetId="11058"/>
      <sheetData sheetId="11059">
        <row r="19">
          <cell r="J19">
            <v>1.0499999999999999E-3</v>
          </cell>
        </row>
      </sheetData>
      <sheetData sheetId="11060">
        <row r="19">
          <cell r="J19">
            <v>1.0499999999999999E-3</v>
          </cell>
        </row>
      </sheetData>
      <sheetData sheetId="11061">
        <row r="19">
          <cell r="J19">
            <v>1.0499999999999999E-3</v>
          </cell>
        </row>
      </sheetData>
      <sheetData sheetId="11062"/>
      <sheetData sheetId="11063"/>
      <sheetData sheetId="11064">
        <row r="19">
          <cell r="J19">
            <v>1.0499999999999999E-3</v>
          </cell>
        </row>
      </sheetData>
      <sheetData sheetId="11065">
        <row r="19">
          <cell r="J19">
            <v>1.0499999999999999E-3</v>
          </cell>
        </row>
      </sheetData>
      <sheetData sheetId="11066">
        <row r="19">
          <cell r="J19">
            <v>1.0499999999999999E-3</v>
          </cell>
        </row>
      </sheetData>
      <sheetData sheetId="11067"/>
      <sheetData sheetId="11068"/>
      <sheetData sheetId="11069"/>
      <sheetData sheetId="11070"/>
      <sheetData sheetId="11071"/>
      <sheetData sheetId="11072"/>
      <sheetData sheetId="11073"/>
      <sheetData sheetId="11074"/>
      <sheetData sheetId="11075">
        <row r="19">
          <cell r="J19">
            <v>1.0499999999999999E-3</v>
          </cell>
        </row>
      </sheetData>
      <sheetData sheetId="11076"/>
      <sheetData sheetId="11077"/>
      <sheetData sheetId="11078"/>
      <sheetData sheetId="11079"/>
      <sheetData sheetId="11080"/>
      <sheetData sheetId="11081"/>
      <sheetData sheetId="11082"/>
      <sheetData sheetId="11083"/>
      <sheetData sheetId="11084"/>
      <sheetData sheetId="11085"/>
      <sheetData sheetId="11086">
        <row r="19">
          <cell r="J19">
            <v>1.0499999999999999E-3</v>
          </cell>
        </row>
      </sheetData>
      <sheetData sheetId="11087"/>
      <sheetData sheetId="11088"/>
      <sheetData sheetId="11089"/>
      <sheetData sheetId="11090"/>
      <sheetData sheetId="11091"/>
      <sheetData sheetId="11092"/>
      <sheetData sheetId="11093"/>
      <sheetData sheetId="11094"/>
      <sheetData sheetId="11095"/>
      <sheetData sheetId="11096"/>
      <sheetData sheetId="11097"/>
      <sheetData sheetId="11098"/>
      <sheetData sheetId="11099"/>
      <sheetData sheetId="11100"/>
      <sheetData sheetId="11101"/>
      <sheetData sheetId="11102"/>
      <sheetData sheetId="11103"/>
      <sheetData sheetId="11104"/>
      <sheetData sheetId="11105"/>
      <sheetData sheetId="11106"/>
      <sheetData sheetId="11107"/>
      <sheetData sheetId="11108"/>
      <sheetData sheetId="11109"/>
      <sheetData sheetId="11110"/>
      <sheetData sheetId="11111"/>
      <sheetData sheetId="11112"/>
      <sheetData sheetId="11113"/>
      <sheetData sheetId="11114"/>
      <sheetData sheetId="11115"/>
      <sheetData sheetId="11116"/>
      <sheetData sheetId="11117"/>
      <sheetData sheetId="11118"/>
      <sheetData sheetId="11119"/>
      <sheetData sheetId="11120"/>
      <sheetData sheetId="11121"/>
      <sheetData sheetId="11122"/>
      <sheetData sheetId="11123"/>
      <sheetData sheetId="11124"/>
      <sheetData sheetId="11125"/>
      <sheetData sheetId="11126"/>
      <sheetData sheetId="11127"/>
      <sheetData sheetId="11128"/>
      <sheetData sheetId="11129"/>
      <sheetData sheetId="11130"/>
      <sheetData sheetId="11131"/>
      <sheetData sheetId="11132"/>
      <sheetData sheetId="11133"/>
      <sheetData sheetId="11134"/>
      <sheetData sheetId="11135"/>
      <sheetData sheetId="11136"/>
      <sheetData sheetId="11137"/>
      <sheetData sheetId="11138"/>
      <sheetData sheetId="11139"/>
      <sheetData sheetId="11140"/>
      <sheetData sheetId="11141"/>
      <sheetData sheetId="11142"/>
      <sheetData sheetId="11143"/>
      <sheetData sheetId="11144"/>
      <sheetData sheetId="11145"/>
      <sheetData sheetId="11146"/>
      <sheetData sheetId="11147"/>
      <sheetData sheetId="11148"/>
      <sheetData sheetId="11149"/>
      <sheetData sheetId="11150"/>
      <sheetData sheetId="11151"/>
      <sheetData sheetId="11152"/>
      <sheetData sheetId="11153"/>
      <sheetData sheetId="11154"/>
      <sheetData sheetId="11155"/>
      <sheetData sheetId="11156"/>
      <sheetData sheetId="11157"/>
      <sheetData sheetId="11158"/>
      <sheetData sheetId="11159"/>
      <sheetData sheetId="11160"/>
      <sheetData sheetId="11161"/>
      <sheetData sheetId="11162"/>
      <sheetData sheetId="11163"/>
      <sheetData sheetId="11164"/>
      <sheetData sheetId="11165"/>
      <sheetData sheetId="11166"/>
      <sheetData sheetId="11167"/>
      <sheetData sheetId="11168"/>
      <sheetData sheetId="11169"/>
      <sheetData sheetId="11170"/>
      <sheetData sheetId="11171"/>
      <sheetData sheetId="11172"/>
      <sheetData sheetId="11173"/>
      <sheetData sheetId="11174"/>
      <sheetData sheetId="11175"/>
      <sheetData sheetId="11176"/>
      <sheetData sheetId="11177"/>
      <sheetData sheetId="11178"/>
      <sheetData sheetId="11179"/>
      <sheetData sheetId="11180"/>
      <sheetData sheetId="11181"/>
      <sheetData sheetId="11182"/>
      <sheetData sheetId="11183"/>
      <sheetData sheetId="11184"/>
      <sheetData sheetId="11185"/>
      <sheetData sheetId="11186"/>
      <sheetData sheetId="11187"/>
      <sheetData sheetId="11188"/>
      <sheetData sheetId="11189"/>
      <sheetData sheetId="11190"/>
      <sheetData sheetId="11191"/>
      <sheetData sheetId="11192"/>
      <sheetData sheetId="11193"/>
      <sheetData sheetId="11194"/>
      <sheetData sheetId="11195"/>
      <sheetData sheetId="11196"/>
      <sheetData sheetId="11197"/>
      <sheetData sheetId="11198"/>
      <sheetData sheetId="11199"/>
      <sheetData sheetId="11200"/>
      <sheetData sheetId="11201"/>
      <sheetData sheetId="11202"/>
      <sheetData sheetId="11203"/>
      <sheetData sheetId="11204"/>
      <sheetData sheetId="11205"/>
      <sheetData sheetId="11206"/>
      <sheetData sheetId="11207"/>
      <sheetData sheetId="11208"/>
      <sheetData sheetId="11209"/>
      <sheetData sheetId="11210"/>
      <sheetData sheetId="11211"/>
      <sheetData sheetId="11212"/>
      <sheetData sheetId="11213"/>
      <sheetData sheetId="11214"/>
      <sheetData sheetId="11215"/>
      <sheetData sheetId="11216"/>
      <sheetData sheetId="11217"/>
      <sheetData sheetId="11218"/>
      <sheetData sheetId="11219"/>
      <sheetData sheetId="11220"/>
      <sheetData sheetId="11221"/>
      <sheetData sheetId="11222"/>
      <sheetData sheetId="11223"/>
      <sheetData sheetId="11224"/>
      <sheetData sheetId="11225"/>
      <sheetData sheetId="11226"/>
      <sheetData sheetId="11227"/>
      <sheetData sheetId="11228"/>
      <sheetData sheetId="11229"/>
      <sheetData sheetId="11230"/>
      <sheetData sheetId="11231"/>
      <sheetData sheetId="11232"/>
      <sheetData sheetId="11233"/>
      <sheetData sheetId="11234"/>
      <sheetData sheetId="11235"/>
      <sheetData sheetId="11236"/>
      <sheetData sheetId="11237"/>
      <sheetData sheetId="11238"/>
      <sheetData sheetId="11239"/>
      <sheetData sheetId="11240"/>
      <sheetData sheetId="11241"/>
      <sheetData sheetId="11242"/>
      <sheetData sheetId="11243"/>
      <sheetData sheetId="11244"/>
      <sheetData sheetId="11245"/>
      <sheetData sheetId="11246"/>
      <sheetData sheetId="11247"/>
      <sheetData sheetId="11248"/>
      <sheetData sheetId="11249"/>
      <sheetData sheetId="11250"/>
      <sheetData sheetId="11251"/>
      <sheetData sheetId="11252"/>
      <sheetData sheetId="11253"/>
      <sheetData sheetId="11254"/>
      <sheetData sheetId="11255"/>
      <sheetData sheetId="11256"/>
      <sheetData sheetId="11257"/>
      <sheetData sheetId="11258"/>
      <sheetData sheetId="11259"/>
      <sheetData sheetId="11260"/>
      <sheetData sheetId="11261"/>
      <sheetData sheetId="11262"/>
      <sheetData sheetId="11263"/>
      <sheetData sheetId="11264"/>
      <sheetData sheetId="11265"/>
      <sheetData sheetId="11266"/>
      <sheetData sheetId="11267"/>
      <sheetData sheetId="11268"/>
      <sheetData sheetId="11269"/>
      <sheetData sheetId="11270"/>
      <sheetData sheetId="11271"/>
      <sheetData sheetId="11272"/>
      <sheetData sheetId="11273"/>
      <sheetData sheetId="11274"/>
      <sheetData sheetId="11275"/>
      <sheetData sheetId="11276"/>
      <sheetData sheetId="11277"/>
      <sheetData sheetId="11278"/>
      <sheetData sheetId="11279"/>
      <sheetData sheetId="11280"/>
      <sheetData sheetId="11281"/>
      <sheetData sheetId="11282"/>
      <sheetData sheetId="11283"/>
      <sheetData sheetId="11284"/>
      <sheetData sheetId="11285"/>
      <sheetData sheetId="11286"/>
      <sheetData sheetId="11287"/>
      <sheetData sheetId="11288"/>
      <sheetData sheetId="11289"/>
      <sheetData sheetId="11290"/>
      <sheetData sheetId="11291"/>
      <sheetData sheetId="11292"/>
      <sheetData sheetId="11293"/>
      <sheetData sheetId="11294"/>
      <sheetData sheetId="11295"/>
      <sheetData sheetId="11296"/>
      <sheetData sheetId="11297"/>
      <sheetData sheetId="11298"/>
      <sheetData sheetId="11299"/>
      <sheetData sheetId="11300"/>
      <sheetData sheetId="11301"/>
      <sheetData sheetId="11302"/>
      <sheetData sheetId="11303"/>
      <sheetData sheetId="11304"/>
      <sheetData sheetId="11305"/>
      <sheetData sheetId="11306"/>
      <sheetData sheetId="11307"/>
      <sheetData sheetId="11308"/>
      <sheetData sheetId="11309"/>
      <sheetData sheetId="11310"/>
      <sheetData sheetId="11311"/>
      <sheetData sheetId="11312"/>
      <sheetData sheetId="11313"/>
      <sheetData sheetId="11314"/>
      <sheetData sheetId="11315"/>
      <sheetData sheetId="11316"/>
      <sheetData sheetId="11317"/>
      <sheetData sheetId="11318"/>
      <sheetData sheetId="11319"/>
      <sheetData sheetId="11320"/>
      <sheetData sheetId="11321"/>
      <sheetData sheetId="11322"/>
      <sheetData sheetId="11323"/>
      <sheetData sheetId="11324"/>
      <sheetData sheetId="11325"/>
      <sheetData sheetId="11326"/>
      <sheetData sheetId="11327"/>
      <sheetData sheetId="11328"/>
      <sheetData sheetId="11329"/>
      <sheetData sheetId="11330"/>
      <sheetData sheetId="11331"/>
      <sheetData sheetId="11332"/>
      <sheetData sheetId="11333"/>
      <sheetData sheetId="11334"/>
      <sheetData sheetId="11335"/>
      <sheetData sheetId="11336"/>
      <sheetData sheetId="11337"/>
      <sheetData sheetId="11338"/>
      <sheetData sheetId="11339"/>
      <sheetData sheetId="11340"/>
      <sheetData sheetId="11341"/>
      <sheetData sheetId="11342"/>
      <sheetData sheetId="11343"/>
      <sheetData sheetId="11344"/>
      <sheetData sheetId="11345"/>
      <sheetData sheetId="11346"/>
      <sheetData sheetId="11347"/>
      <sheetData sheetId="11348"/>
      <sheetData sheetId="11349"/>
      <sheetData sheetId="11350"/>
      <sheetData sheetId="11351"/>
      <sheetData sheetId="11352"/>
      <sheetData sheetId="11353"/>
      <sheetData sheetId="11354"/>
      <sheetData sheetId="11355">
        <row r="19">
          <cell r="J19">
            <v>1.0499999999999999E-3</v>
          </cell>
        </row>
      </sheetData>
      <sheetData sheetId="11356"/>
      <sheetData sheetId="11357"/>
      <sheetData sheetId="11358"/>
      <sheetData sheetId="11359"/>
      <sheetData sheetId="11360"/>
      <sheetData sheetId="11361"/>
      <sheetData sheetId="11362"/>
      <sheetData sheetId="11363"/>
      <sheetData sheetId="11364"/>
      <sheetData sheetId="11365"/>
      <sheetData sheetId="11366"/>
      <sheetData sheetId="11367"/>
      <sheetData sheetId="11368"/>
      <sheetData sheetId="11369"/>
      <sheetData sheetId="11370"/>
      <sheetData sheetId="11371"/>
      <sheetData sheetId="11372"/>
      <sheetData sheetId="11373"/>
      <sheetData sheetId="11374"/>
      <sheetData sheetId="11375"/>
      <sheetData sheetId="11376"/>
      <sheetData sheetId="11377"/>
      <sheetData sheetId="11378"/>
      <sheetData sheetId="11379"/>
      <sheetData sheetId="11380"/>
      <sheetData sheetId="11381"/>
      <sheetData sheetId="11382"/>
      <sheetData sheetId="11383"/>
      <sheetData sheetId="11384">
        <row r="19">
          <cell r="J19">
            <v>1.0499999999999999E-3</v>
          </cell>
        </row>
      </sheetData>
      <sheetData sheetId="11385"/>
      <sheetData sheetId="11386"/>
      <sheetData sheetId="11387"/>
      <sheetData sheetId="11388"/>
      <sheetData sheetId="11389"/>
      <sheetData sheetId="11390">
        <row r="19">
          <cell r="J19">
            <v>1.0499999999999999E-3</v>
          </cell>
        </row>
      </sheetData>
      <sheetData sheetId="11391"/>
      <sheetData sheetId="11392"/>
      <sheetData sheetId="11393"/>
      <sheetData sheetId="11394"/>
      <sheetData sheetId="11395"/>
      <sheetData sheetId="11396"/>
      <sheetData sheetId="11397"/>
      <sheetData sheetId="11398"/>
      <sheetData sheetId="11399"/>
      <sheetData sheetId="11400"/>
      <sheetData sheetId="11401"/>
      <sheetData sheetId="11402"/>
      <sheetData sheetId="11403"/>
      <sheetData sheetId="11404"/>
      <sheetData sheetId="11405">
        <row r="19">
          <cell r="J19">
            <v>1.0499999999999999E-3</v>
          </cell>
        </row>
      </sheetData>
      <sheetData sheetId="11406"/>
      <sheetData sheetId="11407"/>
      <sheetData sheetId="11408"/>
      <sheetData sheetId="11409"/>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sheetData sheetId="11429">
        <row r="19">
          <cell r="J19">
            <v>1.0499999999999999E-3</v>
          </cell>
        </row>
      </sheetData>
      <sheetData sheetId="11430"/>
      <sheetData sheetId="11431">
        <row r="19">
          <cell r="J19">
            <v>1.0499999999999999E-3</v>
          </cell>
        </row>
      </sheetData>
      <sheetData sheetId="11432"/>
      <sheetData sheetId="11433">
        <row r="19">
          <cell r="J19">
            <v>1.0499999999999999E-3</v>
          </cell>
        </row>
      </sheetData>
      <sheetData sheetId="11434"/>
      <sheetData sheetId="11435"/>
      <sheetData sheetId="11436"/>
      <sheetData sheetId="11437"/>
      <sheetData sheetId="11438"/>
      <sheetData sheetId="11439"/>
      <sheetData sheetId="11440">
        <row r="19">
          <cell r="J19">
            <v>1.0499999999999999E-3</v>
          </cell>
        </row>
      </sheetData>
      <sheetData sheetId="11441">
        <row r="19">
          <cell r="J19">
            <v>1.0499999999999999E-3</v>
          </cell>
        </row>
      </sheetData>
      <sheetData sheetId="11442"/>
      <sheetData sheetId="11443"/>
      <sheetData sheetId="11444"/>
      <sheetData sheetId="11445"/>
      <sheetData sheetId="11446"/>
      <sheetData sheetId="11447"/>
      <sheetData sheetId="11448"/>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sheetData sheetId="11464"/>
      <sheetData sheetId="11465"/>
      <sheetData sheetId="11466"/>
      <sheetData sheetId="11467"/>
      <sheetData sheetId="11468"/>
      <sheetData sheetId="11469"/>
      <sheetData sheetId="11470"/>
      <sheetData sheetId="11471"/>
      <sheetData sheetId="11472"/>
      <sheetData sheetId="11473"/>
      <sheetData sheetId="11474"/>
      <sheetData sheetId="11475"/>
      <sheetData sheetId="11476"/>
      <sheetData sheetId="11477"/>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sheetData sheetId="11899"/>
      <sheetData sheetId="11900"/>
      <sheetData sheetId="11901"/>
      <sheetData sheetId="11902"/>
      <sheetData sheetId="11903"/>
      <sheetData sheetId="11904"/>
      <sheetData sheetId="11905"/>
      <sheetData sheetId="11906"/>
      <sheetData sheetId="11907"/>
      <sheetData sheetId="11908"/>
      <sheetData sheetId="11909"/>
      <sheetData sheetId="11910"/>
      <sheetData sheetId="11911"/>
      <sheetData sheetId="11912"/>
      <sheetData sheetId="11913"/>
      <sheetData sheetId="11914"/>
      <sheetData sheetId="11915"/>
      <sheetData sheetId="11916"/>
      <sheetData sheetId="11917"/>
      <sheetData sheetId="11918"/>
      <sheetData sheetId="11919"/>
      <sheetData sheetId="11920"/>
      <sheetData sheetId="1192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sheetData sheetId="11930"/>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sheetData sheetId="11936"/>
      <sheetData sheetId="11937"/>
      <sheetData sheetId="11938"/>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sheetData sheetId="11964"/>
      <sheetData sheetId="11965"/>
      <sheetData sheetId="11966"/>
      <sheetData sheetId="11967"/>
      <sheetData sheetId="11968"/>
      <sheetData sheetId="11969"/>
      <sheetData sheetId="11970"/>
      <sheetData sheetId="11971"/>
      <sheetData sheetId="11972"/>
      <sheetData sheetId="11973"/>
      <sheetData sheetId="11974"/>
      <sheetData sheetId="11975"/>
      <sheetData sheetId="11976"/>
      <sheetData sheetId="11977"/>
      <sheetData sheetId="11978"/>
      <sheetData sheetId="11979"/>
      <sheetData sheetId="11980"/>
      <sheetData sheetId="11981"/>
      <sheetData sheetId="11982"/>
      <sheetData sheetId="11983"/>
      <sheetData sheetId="11984"/>
      <sheetData sheetId="11985"/>
      <sheetData sheetId="11986"/>
      <sheetData sheetId="11987"/>
      <sheetData sheetId="11988"/>
      <sheetData sheetId="11989"/>
      <sheetData sheetId="11990"/>
      <sheetData sheetId="11991"/>
      <sheetData sheetId="11992"/>
      <sheetData sheetId="11993"/>
      <sheetData sheetId="11994"/>
      <sheetData sheetId="11995"/>
      <sheetData sheetId="11996"/>
      <sheetData sheetId="11997"/>
      <sheetData sheetId="11998"/>
      <sheetData sheetId="11999"/>
      <sheetData sheetId="12000"/>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sheetData sheetId="12209"/>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sheetData sheetId="12291"/>
      <sheetData sheetId="12292"/>
      <sheetData sheetId="12293"/>
      <sheetData sheetId="12294"/>
      <sheetData sheetId="12295"/>
      <sheetData sheetId="12296"/>
      <sheetData sheetId="12297"/>
      <sheetData sheetId="12298"/>
      <sheetData sheetId="12299"/>
      <sheetData sheetId="12300"/>
      <sheetData sheetId="12301"/>
      <sheetData sheetId="12302"/>
      <sheetData sheetId="12303"/>
      <sheetData sheetId="12304"/>
      <sheetData sheetId="12305"/>
      <sheetData sheetId="12306"/>
      <sheetData sheetId="12307"/>
      <sheetData sheetId="12308"/>
      <sheetData sheetId="12309"/>
      <sheetData sheetId="12310"/>
      <sheetData sheetId="12311"/>
      <sheetData sheetId="12312"/>
      <sheetData sheetId="12313"/>
      <sheetData sheetId="12314"/>
      <sheetData sheetId="12315"/>
      <sheetData sheetId="12316"/>
      <sheetData sheetId="12317"/>
      <sheetData sheetId="12318"/>
      <sheetData sheetId="12319"/>
      <sheetData sheetId="12320"/>
      <sheetData sheetId="12321"/>
      <sheetData sheetId="12322"/>
      <sheetData sheetId="12323"/>
      <sheetData sheetId="12324"/>
      <sheetData sheetId="12325"/>
      <sheetData sheetId="12326"/>
      <sheetData sheetId="12327"/>
      <sheetData sheetId="12328"/>
      <sheetData sheetId="12329"/>
      <sheetData sheetId="12330"/>
      <sheetData sheetId="12331"/>
      <sheetData sheetId="12332"/>
      <sheetData sheetId="12333"/>
      <sheetData sheetId="12334"/>
      <sheetData sheetId="12335"/>
      <sheetData sheetId="12336"/>
      <sheetData sheetId="12337"/>
      <sheetData sheetId="12338"/>
      <sheetData sheetId="12339"/>
      <sheetData sheetId="12340"/>
      <sheetData sheetId="12341"/>
      <sheetData sheetId="12342"/>
      <sheetData sheetId="12343"/>
      <sheetData sheetId="12344"/>
      <sheetData sheetId="12345"/>
      <sheetData sheetId="12346"/>
      <sheetData sheetId="12347"/>
      <sheetData sheetId="12348"/>
      <sheetData sheetId="12349"/>
      <sheetData sheetId="12350"/>
      <sheetData sheetId="12351"/>
      <sheetData sheetId="12352"/>
      <sheetData sheetId="12353"/>
      <sheetData sheetId="12354"/>
      <sheetData sheetId="12355"/>
      <sheetData sheetId="12356"/>
      <sheetData sheetId="12357"/>
      <sheetData sheetId="12358"/>
      <sheetData sheetId="12359"/>
      <sheetData sheetId="12360"/>
      <sheetData sheetId="12361"/>
      <sheetData sheetId="12362"/>
      <sheetData sheetId="12363"/>
      <sheetData sheetId="12364"/>
      <sheetData sheetId="12365"/>
      <sheetData sheetId="12366"/>
      <sheetData sheetId="12367"/>
      <sheetData sheetId="12368"/>
      <sheetData sheetId="12369"/>
      <sheetData sheetId="12370"/>
      <sheetData sheetId="12371"/>
      <sheetData sheetId="12372"/>
      <sheetData sheetId="12373"/>
      <sheetData sheetId="12374"/>
      <sheetData sheetId="12375"/>
      <sheetData sheetId="12376"/>
      <sheetData sheetId="12377"/>
      <sheetData sheetId="12378"/>
      <sheetData sheetId="12379"/>
      <sheetData sheetId="12380"/>
      <sheetData sheetId="12381"/>
      <sheetData sheetId="12382"/>
      <sheetData sheetId="12383"/>
      <sheetData sheetId="12384"/>
      <sheetData sheetId="12385"/>
      <sheetData sheetId="12386"/>
      <sheetData sheetId="12387"/>
      <sheetData sheetId="12388"/>
      <sheetData sheetId="12389"/>
      <sheetData sheetId="12390"/>
      <sheetData sheetId="12391"/>
      <sheetData sheetId="12392"/>
      <sheetData sheetId="12393"/>
      <sheetData sheetId="12394"/>
      <sheetData sheetId="12395"/>
      <sheetData sheetId="12396"/>
      <sheetData sheetId="12397"/>
      <sheetData sheetId="12398"/>
      <sheetData sheetId="12399"/>
      <sheetData sheetId="12400"/>
      <sheetData sheetId="12401"/>
      <sheetData sheetId="12402"/>
      <sheetData sheetId="12403"/>
      <sheetData sheetId="12404"/>
      <sheetData sheetId="12405"/>
      <sheetData sheetId="12406"/>
      <sheetData sheetId="12407"/>
      <sheetData sheetId="12408"/>
      <sheetData sheetId="12409"/>
      <sheetData sheetId="12410"/>
      <sheetData sheetId="12411"/>
      <sheetData sheetId="12412"/>
      <sheetData sheetId="12413"/>
      <sheetData sheetId="12414"/>
      <sheetData sheetId="12415"/>
      <sheetData sheetId="12416"/>
      <sheetData sheetId="12417"/>
      <sheetData sheetId="12418"/>
      <sheetData sheetId="12419"/>
      <sheetData sheetId="12420"/>
      <sheetData sheetId="12421"/>
      <sheetData sheetId="12422"/>
      <sheetData sheetId="12423"/>
      <sheetData sheetId="12424"/>
      <sheetData sheetId="12425"/>
      <sheetData sheetId="12426"/>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sheetData sheetId="12434"/>
      <sheetData sheetId="12435"/>
      <sheetData sheetId="12436"/>
      <sheetData sheetId="12437"/>
      <sheetData sheetId="12438"/>
      <sheetData sheetId="12439"/>
      <sheetData sheetId="12440"/>
      <sheetData sheetId="12441"/>
      <sheetData sheetId="12442"/>
      <sheetData sheetId="12443"/>
      <sheetData sheetId="12444"/>
      <sheetData sheetId="12445"/>
      <sheetData sheetId="12446"/>
      <sheetData sheetId="12447"/>
      <sheetData sheetId="12448"/>
      <sheetData sheetId="12449"/>
      <sheetData sheetId="12450"/>
      <sheetData sheetId="12451"/>
      <sheetData sheetId="12452"/>
      <sheetData sheetId="12453"/>
      <sheetData sheetId="12454"/>
      <sheetData sheetId="12455"/>
      <sheetData sheetId="12456"/>
      <sheetData sheetId="12457"/>
      <sheetData sheetId="12458"/>
      <sheetData sheetId="12459"/>
      <sheetData sheetId="12460"/>
      <sheetData sheetId="12461"/>
      <sheetData sheetId="12462"/>
      <sheetData sheetId="12463"/>
      <sheetData sheetId="12464"/>
      <sheetData sheetId="12465"/>
      <sheetData sheetId="12466"/>
      <sheetData sheetId="12467"/>
      <sheetData sheetId="12468"/>
      <sheetData sheetId="12469"/>
      <sheetData sheetId="12470"/>
      <sheetData sheetId="12471"/>
      <sheetData sheetId="12472"/>
      <sheetData sheetId="12473"/>
      <sheetData sheetId="12474"/>
      <sheetData sheetId="12475"/>
      <sheetData sheetId="12476"/>
      <sheetData sheetId="12477"/>
      <sheetData sheetId="12478"/>
      <sheetData sheetId="12479"/>
      <sheetData sheetId="12480"/>
      <sheetData sheetId="12481"/>
      <sheetData sheetId="12482"/>
      <sheetData sheetId="12483"/>
      <sheetData sheetId="12484"/>
      <sheetData sheetId="12485"/>
      <sheetData sheetId="12486"/>
      <sheetData sheetId="12487"/>
      <sheetData sheetId="12488"/>
      <sheetData sheetId="12489"/>
      <sheetData sheetId="12490"/>
      <sheetData sheetId="12491"/>
      <sheetData sheetId="12492"/>
      <sheetData sheetId="12493"/>
      <sheetData sheetId="12494"/>
      <sheetData sheetId="12495"/>
      <sheetData sheetId="12496"/>
      <sheetData sheetId="12497"/>
      <sheetData sheetId="12498"/>
      <sheetData sheetId="12499"/>
      <sheetData sheetId="12500"/>
      <sheetData sheetId="12501"/>
      <sheetData sheetId="12502"/>
      <sheetData sheetId="12503"/>
      <sheetData sheetId="12504"/>
      <sheetData sheetId="12505"/>
      <sheetData sheetId="12506"/>
      <sheetData sheetId="12507"/>
      <sheetData sheetId="12508"/>
      <sheetData sheetId="12509"/>
      <sheetData sheetId="12510"/>
      <sheetData sheetId="12511"/>
      <sheetData sheetId="12512"/>
      <sheetData sheetId="12513"/>
      <sheetData sheetId="12514"/>
      <sheetData sheetId="12515"/>
      <sheetData sheetId="12516"/>
      <sheetData sheetId="12517"/>
      <sheetData sheetId="12518"/>
      <sheetData sheetId="12519"/>
      <sheetData sheetId="12520"/>
      <sheetData sheetId="12521"/>
      <sheetData sheetId="12522"/>
      <sheetData sheetId="12523"/>
      <sheetData sheetId="12524"/>
      <sheetData sheetId="12525"/>
      <sheetData sheetId="12526"/>
      <sheetData sheetId="12527"/>
      <sheetData sheetId="12528"/>
      <sheetData sheetId="12529"/>
      <sheetData sheetId="12530"/>
      <sheetData sheetId="12531"/>
      <sheetData sheetId="12532"/>
      <sheetData sheetId="12533"/>
      <sheetData sheetId="12534"/>
      <sheetData sheetId="12535"/>
      <sheetData sheetId="12536"/>
      <sheetData sheetId="12537"/>
      <sheetData sheetId="12538"/>
      <sheetData sheetId="12539"/>
      <sheetData sheetId="12540"/>
      <sheetData sheetId="12541"/>
      <sheetData sheetId="12542"/>
      <sheetData sheetId="12543"/>
      <sheetData sheetId="12544"/>
      <sheetData sheetId="12545"/>
      <sheetData sheetId="12546"/>
      <sheetData sheetId="12547"/>
      <sheetData sheetId="12548"/>
      <sheetData sheetId="12549"/>
      <sheetData sheetId="12550"/>
      <sheetData sheetId="12551"/>
      <sheetData sheetId="12552"/>
      <sheetData sheetId="12553"/>
      <sheetData sheetId="12554"/>
      <sheetData sheetId="12555"/>
      <sheetData sheetId="12556"/>
      <sheetData sheetId="12557"/>
      <sheetData sheetId="12558"/>
      <sheetData sheetId="12559"/>
      <sheetData sheetId="12560"/>
      <sheetData sheetId="12561"/>
      <sheetData sheetId="12562"/>
      <sheetData sheetId="12563"/>
      <sheetData sheetId="12564"/>
      <sheetData sheetId="12565"/>
      <sheetData sheetId="12566"/>
      <sheetData sheetId="12567"/>
      <sheetData sheetId="12568"/>
      <sheetData sheetId="12569"/>
      <sheetData sheetId="12570"/>
      <sheetData sheetId="12571"/>
      <sheetData sheetId="12572"/>
      <sheetData sheetId="12573"/>
      <sheetData sheetId="12574"/>
      <sheetData sheetId="12575"/>
      <sheetData sheetId="12576"/>
      <sheetData sheetId="12577"/>
      <sheetData sheetId="12578"/>
      <sheetData sheetId="12579"/>
      <sheetData sheetId="12580"/>
      <sheetData sheetId="12581"/>
      <sheetData sheetId="12582"/>
      <sheetData sheetId="12583"/>
      <sheetData sheetId="12584"/>
      <sheetData sheetId="12585"/>
      <sheetData sheetId="12586"/>
      <sheetData sheetId="12587"/>
      <sheetData sheetId="12588"/>
      <sheetData sheetId="12589"/>
      <sheetData sheetId="12590"/>
      <sheetData sheetId="12591"/>
      <sheetData sheetId="12592"/>
      <sheetData sheetId="12593"/>
      <sheetData sheetId="12594"/>
      <sheetData sheetId="12595"/>
      <sheetData sheetId="12596"/>
      <sheetData sheetId="12597"/>
      <sheetData sheetId="12598"/>
      <sheetData sheetId="12599"/>
      <sheetData sheetId="12600"/>
      <sheetData sheetId="12601"/>
      <sheetData sheetId="12602"/>
      <sheetData sheetId="12603"/>
      <sheetData sheetId="12604"/>
      <sheetData sheetId="12605"/>
      <sheetData sheetId="12606"/>
      <sheetData sheetId="12607"/>
      <sheetData sheetId="12608"/>
      <sheetData sheetId="12609"/>
      <sheetData sheetId="12610"/>
      <sheetData sheetId="12611"/>
      <sheetData sheetId="12612"/>
      <sheetData sheetId="12613"/>
      <sheetData sheetId="12614"/>
      <sheetData sheetId="12615"/>
      <sheetData sheetId="12616"/>
      <sheetData sheetId="12617"/>
      <sheetData sheetId="12618"/>
      <sheetData sheetId="12619"/>
      <sheetData sheetId="12620"/>
      <sheetData sheetId="12621"/>
      <sheetData sheetId="12622"/>
      <sheetData sheetId="12623"/>
      <sheetData sheetId="12624"/>
      <sheetData sheetId="12625"/>
      <sheetData sheetId="12626"/>
      <sheetData sheetId="12627"/>
      <sheetData sheetId="12628"/>
      <sheetData sheetId="12629"/>
      <sheetData sheetId="12630"/>
      <sheetData sheetId="12631"/>
      <sheetData sheetId="12632"/>
      <sheetData sheetId="12633"/>
      <sheetData sheetId="12634"/>
      <sheetData sheetId="12635"/>
      <sheetData sheetId="12636"/>
      <sheetData sheetId="12637"/>
      <sheetData sheetId="12638"/>
      <sheetData sheetId="12639"/>
      <sheetData sheetId="12640"/>
      <sheetData sheetId="12641"/>
      <sheetData sheetId="12642"/>
      <sheetData sheetId="12643"/>
      <sheetData sheetId="12644"/>
      <sheetData sheetId="12645"/>
      <sheetData sheetId="12646"/>
      <sheetData sheetId="12647"/>
      <sheetData sheetId="12648"/>
      <sheetData sheetId="12649"/>
      <sheetData sheetId="12650"/>
      <sheetData sheetId="12651"/>
      <sheetData sheetId="12652"/>
      <sheetData sheetId="12653"/>
      <sheetData sheetId="12654"/>
      <sheetData sheetId="12655"/>
      <sheetData sheetId="12656"/>
      <sheetData sheetId="12657"/>
      <sheetData sheetId="12658"/>
      <sheetData sheetId="12659"/>
      <sheetData sheetId="12660"/>
      <sheetData sheetId="12661"/>
      <sheetData sheetId="12662"/>
      <sheetData sheetId="12663"/>
      <sheetData sheetId="12664"/>
      <sheetData sheetId="12665"/>
      <sheetData sheetId="12666"/>
      <sheetData sheetId="12667"/>
      <sheetData sheetId="12668"/>
      <sheetData sheetId="12669"/>
      <sheetData sheetId="12670"/>
      <sheetData sheetId="12671"/>
      <sheetData sheetId="12672"/>
      <sheetData sheetId="12673"/>
      <sheetData sheetId="12674"/>
      <sheetData sheetId="12675"/>
      <sheetData sheetId="12676"/>
      <sheetData sheetId="12677"/>
      <sheetData sheetId="12678"/>
      <sheetData sheetId="12679"/>
      <sheetData sheetId="12680"/>
      <sheetData sheetId="12681"/>
      <sheetData sheetId="12682"/>
      <sheetData sheetId="12683"/>
      <sheetData sheetId="12684"/>
      <sheetData sheetId="12685"/>
      <sheetData sheetId="12686"/>
      <sheetData sheetId="12687"/>
      <sheetData sheetId="12688"/>
      <sheetData sheetId="12689"/>
      <sheetData sheetId="12690"/>
      <sheetData sheetId="12691"/>
      <sheetData sheetId="12692"/>
      <sheetData sheetId="12693"/>
      <sheetData sheetId="12694"/>
      <sheetData sheetId="12695"/>
      <sheetData sheetId="12696"/>
      <sheetData sheetId="12697"/>
      <sheetData sheetId="12698"/>
      <sheetData sheetId="12699"/>
      <sheetData sheetId="12700"/>
      <sheetData sheetId="12701"/>
      <sheetData sheetId="12702"/>
      <sheetData sheetId="12703"/>
      <sheetData sheetId="12704"/>
      <sheetData sheetId="12705"/>
      <sheetData sheetId="12706"/>
      <sheetData sheetId="12707"/>
      <sheetData sheetId="12708"/>
      <sheetData sheetId="12709"/>
      <sheetData sheetId="12710"/>
      <sheetData sheetId="12711"/>
      <sheetData sheetId="12712"/>
      <sheetData sheetId="12713"/>
      <sheetData sheetId="12714"/>
      <sheetData sheetId="12715"/>
      <sheetData sheetId="12716"/>
      <sheetData sheetId="12717"/>
      <sheetData sheetId="12718"/>
      <sheetData sheetId="12719"/>
      <sheetData sheetId="12720"/>
      <sheetData sheetId="12721"/>
      <sheetData sheetId="12722"/>
      <sheetData sheetId="12723"/>
      <sheetData sheetId="12724"/>
      <sheetData sheetId="12725"/>
      <sheetData sheetId="12726"/>
      <sheetData sheetId="12727"/>
      <sheetData sheetId="12728"/>
      <sheetData sheetId="12729"/>
      <sheetData sheetId="12730"/>
      <sheetData sheetId="12731"/>
      <sheetData sheetId="12732"/>
      <sheetData sheetId="12733"/>
      <sheetData sheetId="12734"/>
      <sheetData sheetId="12735"/>
      <sheetData sheetId="12736"/>
      <sheetData sheetId="12737"/>
      <sheetData sheetId="12738"/>
      <sheetData sheetId="12739"/>
      <sheetData sheetId="12740"/>
      <sheetData sheetId="12741"/>
      <sheetData sheetId="12742"/>
      <sheetData sheetId="12743"/>
      <sheetData sheetId="12744"/>
      <sheetData sheetId="12745"/>
      <sheetData sheetId="12746"/>
      <sheetData sheetId="12747"/>
      <sheetData sheetId="12748"/>
      <sheetData sheetId="12749"/>
      <sheetData sheetId="12750"/>
      <sheetData sheetId="12751"/>
      <sheetData sheetId="12752"/>
      <sheetData sheetId="12753"/>
      <sheetData sheetId="12754"/>
      <sheetData sheetId="12755"/>
      <sheetData sheetId="12756"/>
      <sheetData sheetId="12757"/>
      <sheetData sheetId="12758"/>
      <sheetData sheetId="12759"/>
      <sheetData sheetId="12760"/>
      <sheetData sheetId="12761"/>
      <sheetData sheetId="12762"/>
      <sheetData sheetId="12763"/>
      <sheetData sheetId="12764"/>
      <sheetData sheetId="12765"/>
      <sheetData sheetId="12766"/>
      <sheetData sheetId="12767"/>
      <sheetData sheetId="12768"/>
      <sheetData sheetId="12769"/>
      <sheetData sheetId="12770"/>
      <sheetData sheetId="12771"/>
      <sheetData sheetId="12772"/>
      <sheetData sheetId="12773"/>
      <sheetData sheetId="12774"/>
      <sheetData sheetId="12775"/>
      <sheetData sheetId="12776"/>
      <sheetData sheetId="12777"/>
      <sheetData sheetId="12778"/>
      <sheetData sheetId="12779"/>
      <sheetData sheetId="12780"/>
      <sheetData sheetId="12781"/>
      <sheetData sheetId="12782"/>
      <sheetData sheetId="12783"/>
      <sheetData sheetId="12784"/>
      <sheetData sheetId="12785"/>
      <sheetData sheetId="12786"/>
      <sheetData sheetId="12787"/>
      <sheetData sheetId="12788"/>
      <sheetData sheetId="12789"/>
      <sheetData sheetId="12790"/>
      <sheetData sheetId="12791"/>
      <sheetData sheetId="12792"/>
      <sheetData sheetId="12793"/>
      <sheetData sheetId="12794"/>
      <sheetData sheetId="12795"/>
      <sheetData sheetId="12796"/>
      <sheetData sheetId="12797"/>
      <sheetData sheetId="12798"/>
      <sheetData sheetId="12799"/>
      <sheetData sheetId="12800"/>
      <sheetData sheetId="12801"/>
      <sheetData sheetId="12802"/>
      <sheetData sheetId="12803"/>
      <sheetData sheetId="12804"/>
      <sheetData sheetId="12805"/>
      <sheetData sheetId="12806"/>
      <sheetData sheetId="12807"/>
      <sheetData sheetId="12808"/>
      <sheetData sheetId="12809"/>
      <sheetData sheetId="12810"/>
      <sheetData sheetId="12811"/>
      <sheetData sheetId="12812"/>
      <sheetData sheetId="12813"/>
      <sheetData sheetId="12814"/>
      <sheetData sheetId="12815"/>
      <sheetData sheetId="12816"/>
      <sheetData sheetId="12817"/>
      <sheetData sheetId="12818"/>
      <sheetData sheetId="12819"/>
      <sheetData sheetId="12820"/>
      <sheetData sheetId="12821"/>
      <sheetData sheetId="12822"/>
      <sheetData sheetId="12823"/>
      <sheetData sheetId="12824"/>
      <sheetData sheetId="12825"/>
      <sheetData sheetId="12826"/>
      <sheetData sheetId="12827"/>
      <sheetData sheetId="12828"/>
      <sheetData sheetId="12829"/>
      <sheetData sheetId="12830"/>
      <sheetData sheetId="12831"/>
      <sheetData sheetId="12832"/>
      <sheetData sheetId="12833"/>
      <sheetData sheetId="12834"/>
      <sheetData sheetId="12835"/>
      <sheetData sheetId="12836"/>
      <sheetData sheetId="12837"/>
      <sheetData sheetId="12838"/>
      <sheetData sheetId="12839"/>
      <sheetData sheetId="12840"/>
      <sheetData sheetId="12841"/>
      <sheetData sheetId="12842"/>
      <sheetData sheetId="12843"/>
      <sheetData sheetId="12844"/>
      <sheetData sheetId="12845"/>
      <sheetData sheetId="12846"/>
      <sheetData sheetId="12847"/>
      <sheetData sheetId="12848"/>
      <sheetData sheetId="12849"/>
      <sheetData sheetId="12850"/>
      <sheetData sheetId="12851"/>
      <sheetData sheetId="12852"/>
      <sheetData sheetId="12853"/>
      <sheetData sheetId="12854"/>
      <sheetData sheetId="12855"/>
      <sheetData sheetId="12856"/>
      <sheetData sheetId="12857"/>
      <sheetData sheetId="12858"/>
      <sheetData sheetId="12859"/>
      <sheetData sheetId="12860"/>
      <sheetData sheetId="12861"/>
      <sheetData sheetId="12862"/>
      <sheetData sheetId="12863"/>
      <sheetData sheetId="12864"/>
      <sheetData sheetId="12865"/>
      <sheetData sheetId="12866"/>
      <sheetData sheetId="12867"/>
      <sheetData sheetId="12868"/>
      <sheetData sheetId="12869"/>
      <sheetData sheetId="12870"/>
      <sheetData sheetId="12871"/>
      <sheetData sheetId="12872"/>
      <sheetData sheetId="12873"/>
      <sheetData sheetId="12874"/>
      <sheetData sheetId="12875"/>
      <sheetData sheetId="12876"/>
      <sheetData sheetId="12877"/>
      <sheetData sheetId="12878"/>
      <sheetData sheetId="12879"/>
      <sheetData sheetId="12880"/>
      <sheetData sheetId="12881"/>
      <sheetData sheetId="12882">
        <row r="19">
          <cell r="J19">
            <v>1.0499999999999999E-3</v>
          </cell>
        </row>
      </sheetData>
      <sheetData sheetId="12883"/>
      <sheetData sheetId="12884"/>
      <sheetData sheetId="12885"/>
      <sheetData sheetId="12886"/>
      <sheetData sheetId="12887"/>
      <sheetData sheetId="12888"/>
      <sheetData sheetId="12889"/>
      <sheetData sheetId="12890"/>
      <sheetData sheetId="12891"/>
      <sheetData sheetId="12892"/>
      <sheetData sheetId="12893"/>
      <sheetData sheetId="12894"/>
      <sheetData sheetId="12895">
        <row r="19">
          <cell r="J19">
            <v>1.0499999999999999E-3</v>
          </cell>
        </row>
      </sheetData>
      <sheetData sheetId="12896"/>
      <sheetData sheetId="12897"/>
      <sheetData sheetId="12898"/>
      <sheetData sheetId="12899"/>
      <sheetData sheetId="12900"/>
      <sheetData sheetId="12901"/>
      <sheetData sheetId="12902"/>
      <sheetData sheetId="12903"/>
      <sheetData sheetId="12904"/>
      <sheetData sheetId="12905"/>
      <sheetData sheetId="12906"/>
      <sheetData sheetId="12907"/>
      <sheetData sheetId="12908"/>
      <sheetData sheetId="12909"/>
      <sheetData sheetId="12910"/>
      <sheetData sheetId="12911"/>
      <sheetData sheetId="12912"/>
      <sheetData sheetId="12913"/>
      <sheetData sheetId="12914"/>
      <sheetData sheetId="12915"/>
      <sheetData sheetId="12916"/>
      <sheetData sheetId="12917"/>
      <sheetData sheetId="12918"/>
      <sheetData sheetId="12919"/>
      <sheetData sheetId="12920"/>
      <sheetData sheetId="12921"/>
      <sheetData sheetId="12922"/>
      <sheetData sheetId="12923"/>
      <sheetData sheetId="12924"/>
      <sheetData sheetId="12925"/>
      <sheetData sheetId="12926"/>
      <sheetData sheetId="12927"/>
      <sheetData sheetId="12928"/>
      <sheetData sheetId="12929"/>
      <sheetData sheetId="12930"/>
      <sheetData sheetId="12931"/>
      <sheetData sheetId="12932"/>
      <sheetData sheetId="12933"/>
      <sheetData sheetId="12934"/>
      <sheetData sheetId="12935"/>
      <sheetData sheetId="12936"/>
      <sheetData sheetId="12937"/>
      <sheetData sheetId="12938"/>
      <sheetData sheetId="12939"/>
      <sheetData sheetId="12940"/>
      <sheetData sheetId="12941"/>
      <sheetData sheetId="12942"/>
      <sheetData sheetId="12943"/>
      <sheetData sheetId="12944"/>
      <sheetData sheetId="12945"/>
      <sheetData sheetId="12946"/>
      <sheetData sheetId="12947"/>
      <sheetData sheetId="12948"/>
      <sheetData sheetId="12949"/>
      <sheetData sheetId="12950"/>
      <sheetData sheetId="12951"/>
      <sheetData sheetId="12952"/>
      <sheetData sheetId="12953"/>
      <sheetData sheetId="12954"/>
      <sheetData sheetId="12955"/>
      <sheetData sheetId="12956"/>
      <sheetData sheetId="12957"/>
      <sheetData sheetId="12958"/>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sheetData sheetId="12974"/>
      <sheetData sheetId="12975"/>
      <sheetData sheetId="12976"/>
      <sheetData sheetId="12977"/>
      <sheetData sheetId="12978"/>
      <sheetData sheetId="12979"/>
      <sheetData sheetId="12980"/>
      <sheetData sheetId="12981"/>
      <sheetData sheetId="12982"/>
      <sheetData sheetId="12983"/>
      <sheetData sheetId="12984"/>
      <sheetData sheetId="12985"/>
      <sheetData sheetId="12986"/>
      <sheetData sheetId="12987"/>
      <sheetData sheetId="12988"/>
      <sheetData sheetId="12989"/>
      <sheetData sheetId="12990"/>
      <sheetData sheetId="12991"/>
      <sheetData sheetId="12992"/>
      <sheetData sheetId="12993"/>
      <sheetData sheetId="12994"/>
      <sheetData sheetId="12995"/>
      <sheetData sheetId="12996"/>
      <sheetData sheetId="12997"/>
      <sheetData sheetId="12998"/>
      <sheetData sheetId="12999"/>
      <sheetData sheetId="13000"/>
      <sheetData sheetId="13001"/>
      <sheetData sheetId="13002"/>
      <sheetData sheetId="13003"/>
      <sheetData sheetId="13004"/>
      <sheetData sheetId="13005"/>
      <sheetData sheetId="13006">
        <row r="19">
          <cell r="J19">
            <v>1.0499999999999999E-3</v>
          </cell>
        </row>
      </sheetData>
      <sheetData sheetId="13007"/>
      <sheetData sheetId="13008"/>
      <sheetData sheetId="13009"/>
      <sheetData sheetId="13010"/>
      <sheetData sheetId="13011">
        <row r="19">
          <cell r="J19">
            <v>1.0499999999999999E-3</v>
          </cell>
        </row>
      </sheetData>
      <sheetData sheetId="13012">
        <row r="19">
          <cell r="J19">
            <v>1.0499999999999999E-3</v>
          </cell>
        </row>
      </sheetData>
      <sheetData sheetId="13013"/>
      <sheetData sheetId="13014"/>
      <sheetData sheetId="13015"/>
      <sheetData sheetId="13016"/>
      <sheetData sheetId="13017"/>
      <sheetData sheetId="13018"/>
      <sheetData sheetId="13019"/>
      <sheetData sheetId="13020"/>
      <sheetData sheetId="13021">
        <row r="19">
          <cell r="J19">
            <v>1.0499999999999999E-3</v>
          </cell>
        </row>
      </sheetData>
      <sheetData sheetId="13022">
        <row r="19">
          <cell r="J19">
            <v>1.0499999999999999E-3</v>
          </cell>
        </row>
      </sheetData>
      <sheetData sheetId="13023"/>
      <sheetData sheetId="13024"/>
      <sheetData sheetId="13025"/>
      <sheetData sheetId="13026"/>
      <sheetData sheetId="13027"/>
      <sheetData sheetId="13028"/>
      <sheetData sheetId="13029"/>
      <sheetData sheetId="13030"/>
      <sheetData sheetId="13031"/>
      <sheetData sheetId="13032"/>
      <sheetData sheetId="13033"/>
      <sheetData sheetId="13034"/>
      <sheetData sheetId="13035"/>
      <sheetData sheetId="13036"/>
      <sheetData sheetId="13037"/>
      <sheetData sheetId="13038"/>
      <sheetData sheetId="13039"/>
      <sheetData sheetId="13040"/>
      <sheetData sheetId="13041"/>
      <sheetData sheetId="13042"/>
      <sheetData sheetId="13043"/>
      <sheetData sheetId="13044"/>
      <sheetData sheetId="13045"/>
      <sheetData sheetId="13046"/>
      <sheetData sheetId="13047"/>
      <sheetData sheetId="13048"/>
      <sheetData sheetId="13049"/>
      <sheetData sheetId="13050"/>
      <sheetData sheetId="13051"/>
      <sheetData sheetId="13052"/>
      <sheetData sheetId="13053"/>
      <sheetData sheetId="13054"/>
      <sheetData sheetId="13055"/>
      <sheetData sheetId="13056"/>
      <sheetData sheetId="13057"/>
      <sheetData sheetId="13058"/>
      <sheetData sheetId="13059"/>
      <sheetData sheetId="13060"/>
      <sheetData sheetId="13061"/>
      <sheetData sheetId="13062"/>
      <sheetData sheetId="13063"/>
      <sheetData sheetId="13064"/>
      <sheetData sheetId="13065"/>
      <sheetData sheetId="13066"/>
      <sheetData sheetId="13067"/>
      <sheetData sheetId="13068"/>
      <sheetData sheetId="13069"/>
      <sheetData sheetId="13070"/>
      <sheetData sheetId="13071"/>
      <sheetData sheetId="13072"/>
      <sheetData sheetId="13073"/>
      <sheetData sheetId="13074"/>
      <sheetData sheetId="13075"/>
      <sheetData sheetId="13076">
        <row r="19">
          <cell r="J19">
            <v>1.0499999999999999E-3</v>
          </cell>
        </row>
      </sheetData>
      <sheetData sheetId="13077"/>
      <sheetData sheetId="13078">
        <row r="19">
          <cell r="J19">
            <v>1.0499999999999999E-3</v>
          </cell>
        </row>
      </sheetData>
      <sheetData sheetId="13079">
        <row r="19">
          <cell r="J19">
            <v>1.0499999999999999E-3</v>
          </cell>
        </row>
      </sheetData>
      <sheetData sheetId="13080"/>
      <sheetData sheetId="13081">
        <row r="19">
          <cell r="J19">
            <v>1.0499999999999999E-3</v>
          </cell>
        </row>
      </sheetData>
      <sheetData sheetId="13082"/>
      <sheetData sheetId="13083"/>
      <sheetData sheetId="13084"/>
      <sheetData sheetId="13085"/>
      <sheetData sheetId="13086"/>
      <sheetData sheetId="13087"/>
      <sheetData sheetId="13088"/>
      <sheetData sheetId="13089"/>
      <sheetData sheetId="13090"/>
      <sheetData sheetId="13091">
        <row r="19">
          <cell r="J19">
            <v>1.0499999999999999E-3</v>
          </cell>
        </row>
      </sheetData>
      <sheetData sheetId="13092"/>
      <sheetData sheetId="13093">
        <row r="19">
          <cell r="J19">
            <v>1.0499999999999999E-3</v>
          </cell>
        </row>
      </sheetData>
      <sheetData sheetId="13094">
        <row r="19">
          <cell r="J19">
            <v>1.0499999999999999E-3</v>
          </cell>
        </row>
      </sheetData>
      <sheetData sheetId="13095">
        <row r="19">
          <cell r="J19">
            <v>1.0499999999999999E-3</v>
          </cell>
        </row>
      </sheetData>
      <sheetData sheetId="13096"/>
      <sheetData sheetId="13097">
        <row r="19">
          <cell r="J19">
            <v>1.0499999999999999E-3</v>
          </cell>
        </row>
      </sheetData>
      <sheetData sheetId="13098">
        <row r="19">
          <cell r="J19">
            <v>1.0499999999999999E-3</v>
          </cell>
        </row>
      </sheetData>
      <sheetData sheetId="13099"/>
      <sheetData sheetId="13100"/>
      <sheetData sheetId="13101"/>
      <sheetData sheetId="13102"/>
      <sheetData sheetId="13103"/>
      <sheetData sheetId="13104"/>
      <sheetData sheetId="13105"/>
      <sheetData sheetId="13106"/>
      <sheetData sheetId="13107"/>
      <sheetData sheetId="13108"/>
      <sheetData sheetId="13109"/>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sheetData sheetId="13116"/>
      <sheetData sheetId="13117"/>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sheetData sheetId="13149"/>
      <sheetData sheetId="13150"/>
      <sheetData sheetId="13151"/>
      <sheetData sheetId="13152"/>
      <sheetData sheetId="13153"/>
      <sheetData sheetId="13154"/>
      <sheetData sheetId="13155"/>
      <sheetData sheetId="13156"/>
      <sheetData sheetId="13157"/>
      <sheetData sheetId="13158"/>
      <sheetData sheetId="13159"/>
      <sheetData sheetId="13160"/>
      <sheetData sheetId="13161"/>
      <sheetData sheetId="13162"/>
      <sheetData sheetId="13163"/>
      <sheetData sheetId="13164"/>
      <sheetData sheetId="13165"/>
      <sheetData sheetId="13166"/>
      <sheetData sheetId="13167"/>
      <sheetData sheetId="13168"/>
      <sheetData sheetId="13169"/>
      <sheetData sheetId="13170"/>
      <sheetData sheetId="13171"/>
      <sheetData sheetId="13172"/>
      <sheetData sheetId="13173"/>
      <sheetData sheetId="13174"/>
      <sheetData sheetId="13175"/>
      <sheetData sheetId="13176"/>
      <sheetData sheetId="13177"/>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sheetData sheetId="13186"/>
      <sheetData sheetId="13187"/>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sheetData sheetId="13207"/>
      <sheetData sheetId="13208"/>
      <sheetData sheetId="13209"/>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sheetData sheetId="13384"/>
      <sheetData sheetId="13385"/>
      <sheetData sheetId="13386"/>
      <sheetData sheetId="13387"/>
      <sheetData sheetId="13388"/>
      <sheetData sheetId="13389"/>
      <sheetData sheetId="13390"/>
      <sheetData sheetId="13391"/>
      <sheetData sheetId="13392"/>
      <sheetData sheetId="13393"/>
      <sheetData sheetId="13394"/>
      <sheetData sheetId="13395"/>
      <sheetData sheetId="13396"/>
      <sheetData sheetId="13397"/>
      <sheetData sheetId="13398"/>
      <sheetData sheetId="13399"/>
      <sheetData sheetId="13400"/>
      <sheetData sheetId="13401"/>
      <sheetData sheetId="13402"/>
      <sheetData sheetId="13403"/>
      <sheetData sheetId="13404"/>
      <sheetData sheetId="13405"/>
      <sheetData sheetId="13406"/>
      <sheetData sheetId="13407"/>
      <sheetData sheetId="13408"/>
      <sheetData sheetId="13409"/>
      <sheetData sheetId="13410"/>
      <sheetData sheetId="13411"/>
      <sheetData sheetId="13412"/>
      <sheetData sheetId="13413"/>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sheetData sheetId="14480"/>
      <sheetData sheetId="14481">
        <row r="19">
          <cell r="J19">
            <v>1.0499999999999999E-3</v>
          </cell>
        </row>
      </sheetData>
      <sheetData sheetId="14482">
        <row r="19">
          <cell r="J19">
            <v>1.0499999999999999E-3</v>
          </cell>
        </row>
      </sheetData>
      <sheetData sheetId="14483"/>
      <sheetData sheetId="14484"/>
      <sheetData sheetId="14485"/>
      <sheetData sheetId="14486"/>
      <sheetData sheetId="14487"/>
      <sheetData sheetId="14488"/>
      <sheetData sheetId="14489"/>
      <sheetData sheetId="14490"/>
      <sheetData sheetId="14491"/>
      <sheetData sheetId="14492"/>
      <sheetData sheetId="14493"/>
      <sheetData sheetId="14494"/>
      <sheetData sheetId="14495"/>
      <sheetData sheetId="14496"/>
      <sheetData sheetId="14497"/>
      <sheetData sheetId="14498"/>
      <sheetData sheetId="14499"/>
      <sheetData sheetId="14500"/>
      <sheetData sheetId="14501"/>
      <sheetData sheetId="14502"/>
      <sheetData sheetId="14503"/>
      <sheetData sheetId="14504"/>
      <sheetData sheetId="14505"/>
      <sheetData sheetId="14506"/>
      <sheetData sheetId="14507"/>
      <sheetData sheetId="14508"/>
      <sheetData sheetId="14509"/>
      <sheetData sheetId="14510"/>
      <sheetData sheetId="14511"/>
      <sheetData sheetId="14512"/>
      <sheetData sheetId="14513"/>
      <sheetData sheetId="14514"/>
      <sheetData sheetId="14515"/>
      <sheetData sheetId="14516"/>
      <sheetData sheetId="14517"/>
      <sheetData sheetId="14518"/>
      <sheetData sheetId="14519"/>
      <sheetData sheetId="14520">
        <row r="19">
          <cell r="J19">
            <v>1.0499999999999999E-3</v>
          </cell>
        </row>
      </sheetData>
      <sheetData sheetId="14521"/>
      <sheetData sheetId="14522"/>
      <sheetData sheetId="14523"/>
      <sheetData sheetId="14524"/>
      <sheetData sheetId="14525"/>
      <sheetData sheetId="14526"/>
      <sheetData sheetId="14527"/>
      <sheetData sheetId="14528"/>
      <sheetData sheetId="14529"/>
      <sheetData sheetId="14530"/>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sheetData sheetId="14603"/>
      <sheetData sheetId="14604"/>
      <sheetData sheetId="14605"/>
      <sheetData sheetId="14606"/>
      <sheetData sheetId="14607"/>
      <sheetData sheetId="14608"/>
      <sheetData sheetId="14609"/>
      <sheetData sheetId="14610"/>
      <sheetData sheetId="14611"/>
      <sheetData sheetId="14612"/>
      <sheetData sheetId="14613"/>
      <sheetData sheetId="14614"/>
      <sheetData sheetId="14615"/>
      <sheetData sheetId="14616"/>
      <sheetData sheetId="14617"/>
      <sheetData sheetId="14618"/>
      <sheetData sheetId="14619"/>
      <sheetData sheetId="14620"/>
      <sheetData sheetId="14621"/>
      <sheetData sheetId="14622"/>
      <sheetData sheetId="14623"/>
      <sheetData sheetId="14624"/>
      <sheetData sheetId="14625"/>
      <sheetData sheetId="14626"/>
      <sheetData sheetId="14627"/>
      <sheetData sheetId="14628"/>
      <sheetData sheetId="14629"/>
      <sheetData sheetId="14630"/>
      <sheetData sheetId="14631"/>
      <sheetData sheetId="14632"/>
      <sheetData sheetId="14633"/>
      <sheetData sheetId="14634"/>
      <sheetData sheetId="14635"/>
      <sheetData sheetId="14636"/>
      <sheetData sheetId="14637"/>
      <sheetData sheetId="14638"/>
      <sheetData sheetId="14639"/>
      <sheetData sheetId="14640"/>
      <sheetData sheetId="14641"/>
      <sheetData sheetId="14642"/>
      <sheetData sheetId="14643"/>
      <sheetData sheetId="14644"/>
      <sheetData sheetId="14645"/>
      <sheetData sheetId="14646"/>
      <sheetData sheetId="14647"/>
      <sheetData sheetId="14648"/>
      <sheetData sheetId="14649"/>
      <sheetData sheetId="14650"/>
      <sheetData sheetId="14651"/>
      <sheetData sheetId="14652"/>
      <sheetData sheetId="14653"/>
      <sheetData sheetId="14654"/>
      <sheetData sheetId="14655"/>
      <sheetData sheetId="14656"/>
      <sheetData sheetId="14657"/>
      <sheetData sheetId="14658"/>
      <sheetData sheetId="14659"/>
      <sheetData sheetId="14660"/>
      <sheetData sheetId="14661"/>
      <sheetData sheetId="14662"/>
      <sheetData sheetId="14663"/>
      <sheetData sheetId="14664"/>
      <sheetData sheetId="14665"/>
      <sheetData sheetId="14666"/>
      <sheetData sheetId="14667"/>
      <sheetData sheetId="14668"/>
      <sheetData sheetId="14669"/>
      <sheetData sheetId="14670"/>
      <sheetData sheetId="14671"/>
      <sheetData sheetId="14672"/>
      <sheetData sheetId="14673"/>
      <sheetData sheetId="14674"/>
      <sheetData sheetId="14675"/>
      <sheetData sheetId="14676"/>
      <sheetData sheetId="14677"/>
      <sheetData sheetId="14678"/>
      <sheetData sheetId="14679"/>
      <sheetData sheetId="14680"/>
      <sheetData sheetId="14681"/>
      <sheetData sheetId="14682"/>
      <sheetData sheetId="14683"/>
      <sheetData sheetId="14684"/>
      <sheetData sheetId="14685"/>
      <sheetData sheetId="14686"/>
      <sheetData sheetId="14687"/>
      <sheetData sheetId="14688"/>
      <sheetData sheetId="14689"/>
      <sheetData sheetId="14690"/>
      <sheetData sheetId="14691"/>
      <sheetData sheetId="14692"/>
      <sheetData sheetId="14693"/>
      <sheetData sheetId="14694"/>
      <sheetData sheetId="14695"/>
      <sheetData sheetId="14696"/>
      <sheetData sheetId="14697"/>
      <sheetData sheetId="14698"/>
      <sheetData sheetId="14699"/>
      <sheetData sheetId="14700"/>
      <sheetData sheetId="14701"/>
      <sheetData sheetId="14702"/>
      <sheetData sheetId="14703"/>
      <sheetData sheetId="14704"/>
      <sheetData sheetId="14705"/>
      <sheetData sheetId="14706"/>
      <sheetData sheetId="14707"/>
      <sheetData sheetId="14708"/>
      <sheetData sheetId="14709"/>
      <sheetData sheetId="14710"/>
      <sheetData sheetId="14711"/>
      <sheetData sheetId="14712"/>
      <sheetData sheetId="14713"/>
      <sheetData sheetId="14714"/>
      <sheetData sheetId="14715"/>
      <sheetData sheetId="14716"/>
      <sheetData sheetId="14717"/>
      <sheetData sheetId="14718"/>
      <sheetData sheetId="14719"/>
      <sheetData sheetId="14720"/>
      <sheetData sheetId="14721"/>
      <sheetData sheetId="14722"/>
      <sheetData sheetId="14723"/>
      <sheetData sheetId="14724"/>
      <sheetData sheetId="14725"/>
      <sheetData sheetId="14726"/>
      <sheetData sheetId="14727"/>
      <sheetData sheetId="14728"/>
      <sheetData sheetId="14729"/>
      <sheetData sheetId="14730"/>
      <sheetData sheetId="14731"/>
      <sheetData sheetId="14732"/>
      <sheetData sheetId="14733"/>
      <sheetData sheetId="14734"/>
      <sheetData sheetId="14735"/>
      <sheetData sheetId="14736"/>
      <sheetData sheetId="14737"/>
      <sheetData sheetId="14738"/>
      <sheetData sheetId="14739"/>
      <sheetData sheetId="14740"/>
      <sheetData sheetId="14741"/>
      <sheetData sheetId="14742"/>
      <sheetData sheetId="14743"/>
      <sheetData sheetId="14744"/>
      <sheetData sheetId="14745"/>
      <sheetData sheetId="14746"/>
      <sheetData sheetId="14747"/>
      <sheetData sheetId="14748"/>
      <sheetData sheetId="14749"/>
      <sheetData sheetId="14750"/>
      <sheetData sheetId="14751"/>
      <sheetData sheetId="14752"/>
      <sheetData sheetId="14753"/>
      <sheetData sheetId="14754"/>
      <sheetData sheetId="14755"/>
      <sheetData sheetId="14756"/>
      <sheetData sheetId="14757">
        <row r="19">
          <cell r="J19">
            <v>1.0499999999999999E-3</v>
          </cell>
        </row>
      </sheetData>
      <sheetData sheetId="14758">
        <row r="19">
          <cell r="J19">
            <v>1.0499999999999999E-3</v>
          </cell>
        </row>
      </sheetData>
      <sheetData sheetId="14759">
        <row r="19">
          <cell r="J19">
            <v>1.0499999999999999E-3</v>
          </cell>
        </row>
      </sheetData>
      <sheetData sheetId="14760"/>
      <sheetData sheetId="14761"/>
      <sheetData sheetId="14762"/>
      <sheetData sheetId="14763"/>
      <sheetData sheetId="14764"/>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sheetData sheetId="14822"/>
      <sheetData sheetId="14823"/>
      <sheetData sheetId="14824"/>
      <sheetData sheetId="14825"/>
      <sheetData sheetId="14826"/>
      <sheetData sheetId="14827"/>
      <sheetData sheetId="14828"/>
      <sheetData sheetId="14829"/>
      <sheetData sheetId="14830"/>
      <sheetData sheetId="14831"/>
      <sheetData sheetId="14832"/>
      <sheetData sheetId="14833"/>
      <sheetData sheetId="14834"/>
      <sheetData sheetId="14835"/>
      <sheetData sheetId="14836"/>
      <sheetData sheetId="14837"/>
      <sheetData sheetId="14838"/>
      <sheetData sheetId="14839"/>
      <sheetData sheetId="14840"/>
      <sheetData sheetId="14841"/>
      <sheetData sheetId="14842"/>
      <sheetData sheetId="14843"/>
      <sheetData sheetId="14844"/>
      <sheetData sheetId="14845"/>
      <sheetData sheetId="14846"/>
      <sheetData sheetId="14847"/>
      <sheetData sheetId="14848"/>
      <sheetData sheetId="14849"/>
      <sheetData sheetId="14850"/>
      <sheetData sheetId="14851"/>
      <sheetData sheetId="14852"/>
      <sheetData sheetId="14853"/>
      <sheetData sheetId="14854"/>
      <sheetData sheetId="14855"/>
      <sheetData sheetId="14856"/>
      <sheetData sheetId="14857"/>
      <sheetData sheetId="14858"/>
      <sheetData sheetId="14859"/>
      <sheetData sheetId="14860"/>
      <sheetData sheetId="14861"/>
      <sheetData sheetId="14862"/>
      <sheetData sheetId="14863"/>
      <sheetData sheetId="14864"/>
      <sheetData sheetId="14865"/>
      <sheetData sheetId="14866"/>
      <sheetData sheetId="14867"/>
      <sheetData sheetId="14868"/>
      <sheetData sheetId="14869"/>
      <sheetData sheetId="14870"/>
      <sheetData sheetId="14871"/>
      <sheetData sheetId="14872"/>
      <sheetData sheetId="14873"/>
      <sheetData sheetId="14874"/>
      <sheetData sheetId="14875"/>
      <sheetData sheetId="14876"/>
      <sheetData sheetId="14877"/>
      <sheetData sheetId="14878"/>
      <sheetData sheetId="14879"/>
      <sheetData sheetId="14880"/>
      <sheetData sheetId="14881"/>
      <sheetData sheetId="14882"/>
      <sheetData sheetId="14883"/>
      <sheetData sheetId="14884"/>
      <sheetData sheetId="14885"/>
      <sheetData sheetId="14886"/>
      <sheetData sheetId="14887"/>
      <sheetData sheetId="14888"/>
      <sheetData sheetId="14889"/>
      <sheetData sheetId="14890"/>
      <sheetData sheetId="14891"/>
      <sheetData sheetId="14892"/>
      <sheetData sheetId="14893"/>
      <sheetData sheetId="14894"/>
      <sheetData sheetId="14895"/>
      <sheetData sheetId="14896"/>
      <sheetData sheetId="14897"/>
      <sheetData sheetId="14898"/>
      <sheetData sheetId="14899"/>
      <sheetData sheetId="14900"/>
      <sheetData sheetId="14901"/>
      <sheetData sheetId="14902"/>
      <sheetData sheetId="14903"/>
      <sheetData sheetId="14904"/>
      <sheetData sheetId="14905"/>
      <sheetData sheetId="14906"/>
      <sheetData sheetId="14907"/>
      <sheetData sheetId="14908"/>
      <sheetData sheetId="14909"/>
      <sheetData sheetId="14910"/>
      <sheetData sheetId="14911"/>
      <sheetData sheetId="14912"/>
      <sheetData sheetId="14913"/>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sheetData sheetId="14935"/>
      <sheetData sheetId="14936"/>
      <sheetData sheetId="14937"/>
      <sheetData sheetId="14938"/>
      <sheetData sheetId="14939"/>
      <sheetData sheetId="14940"/>
      <sheetData sheetId="14941"/>
      <sheetData sheetId="14942"/>
      <sheetData sheetId="14943"/>
      <sheetData sheetId="14944"/>
      <sheetData sheetId="14945"/>
      <sheetData sheetId="14946"/>
      <sheetData sheetId="14947"/>
      <sheetData sheetId="14948"/>
      <sheetData sheetId="14949"/>
      <sheetData sheetId="14950"/>
      <sheetData sheetId="14951"/>
      <sheetData sheetId="14952"/>
      <sheetData sheetId="14953"/>
      <sheetData sheetId="14954"/>
      <sheetData sheetId="14955"/>
      <sheetData sheetId="14956"/>
      <sheetData sheetId="14957"/>
      <sheetData sheetId="14958"/>
      <sheetData sheetId="14959"/>
      <sheetData sheetId="14960"/>
      <sheetData sheetId="14961"/>
      <sheetData sheetId="14962"/>
      <sheetData sheetId="14963"/>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sheetData sheetId="15067">
        <row r="19">
          <cell r="J19">
            <v>1.0499999999999999E-3</v>
          </cell>
        </row>
      </sheetData>
      <sheetData sheetId="15068"/>
      <sheetData sheetId="15069"/>
      <sheetData sheetId="15070"/>
      <sheetData sheetId="15071"/>
      <sheetData sheetId="15072"/>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sheetData sheetId="15190"/>
      <sheetData sheetId="15191"/>
      <sheetData sheetId="15192"/>
      <sheetData sheetId="15193"/>
      <sheetData sheetId="15194"/>
      <sheetData sheetId="15195"/>
      <sheetData sheetId="15196"/>
      <sheetData sheetId="15197"/>
      <sheetData sheetId="15198"/>
      <sheetData sheetId="15199">
        <row r="19">
          <cell r="J19">
            <v>1.0499999999999999E-3</v>
          </cell>
        </row>
      </sheetData>
      <sheetData sheetId="15200">
        <row r="19">
          <cell r="J19">
            <v>1.0499999999999999E-3</v>
          </cell>
        </row>
      </sheetData>
      <sheetData sheetId="15201">
        <row r="19">
          <cell r="J19">
            <v>1.0499999999999999E-3</v>
          </cell>
        </row>
      </sheetData>
      <sheetData sheetId="15202"/>
      <sheetData sheetId="15203"/>
      <sheetData sheetId="15204">
        <row r="19">
          <cell r="J19">
            <v>1.0499999999999999E-3</v>
          </cell>
        </row>
      </sheetData>
      <sheetData sheetId="15205">
        <row r="19">
          <cell r="J19">
            <v>1.0499999999999999E-3</v>
          </cell>
        </row>
      </sheetData>
      <sheetData sheetId="15206">
        <row r="19">
          <cell r="J19">
            <v>1.0499999999999999E-3</v>
          </cell>
        </row>
      </sheetData>
      <sheetData sheetId="15207"/>
      <sheetData sheetId="15208"/>
      <sheetData sheetId="15209"/>
      <sheetData sheetId="15210"/>
      <sheetData sheetId="15211"/>
      <sheetData sheetId="15212"/>
      <sheetData sheetId="15213"/>
      <sheetData sheetId="15214"/>
      <sheetData sheetId="15215"/>
      <sheetData sheetId="15216"/>
      <sheetData sheetId="15217"/>
      <sheetData sheetId="15218"/>
      <sheetData sheetId="15219"/>
      <sheetData sheetId="15220"/>
      <sheetData sheetId="15221"/>
      <sheetData sheetId="15222"/>
      <sheetData sheetId="15223">
        <row r="19">
          <cell r="J19">
            <v>1.0499999999999999E-3</v>
          </cell>
        </row>
      </sheetData>
      <sheetData sheetId="15224">
        <row r="19">
          <cell r="J19">
            <v>1.0499999999999999E-3</v>
          </cell>
        </row>
      </sheetData>
      <sheetData sheetId="15225"/>
      <sheetData sheetId="15226"/>
      <sheetData sheetId="15227"/>
      <sheetData sheetId="15228"/>
      <sheetData sheetId="15229"/>
      <sheetData sheetId="15230"/>
      <sheetData sheetId="15231"/>
      <sheetData sheetId="15232"/>
      <sheetData sheetId="15233"/>
      <sheetData sheetId="15234"/>
      <sheetData sheetId="15235"/>
      <sheetData sheetId="15236"/>
      <sheetData sheetId="15237">
        <row r="19">
          <cell r="J19">
            <v>1.0499999999999999E-3</v>
          </cell>
        </row>
      </sheetData>
      <sheetData sheetId="15238">
        <row r="19">
          <cell r="J19">
            <v>1.0499999999999999E-3</v>
          </cell>
        </row>
      </sheetData>
      <sheetData sheetId="15239"/>
      <sheetData sheetId="15240"/>
      <sheetData sheetId="15241"/>
      <sheetData sheetId="15242"/>
      <sheetData sheetId="15243">
        <row r="19">
          <cell r="J19">
            <v>1.0499999999999999E-3</v>
          </cell>
        </row>
      </sheetData>
      <sheetData sheetId="15244"/>
      <sheetData sheetId="15245"/>
      <sheetData sheetId="15246"/>
      <sheetData sheetId="15247">
        <row r="19">
          <cell r="J19">
            <v>1.0499999999999999E-3</v>
          </cell>
        </row>
      </sheetData>
      <sheetData sheetId="15248">
        <row r="19">
          <cell r="J19">
            <v>1.0499999999999999E-3</v>
          </cell>
        </row>
      </sheetData>
      <sheetData sheetId="15249"/>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sheetData sheetId="15259"/>
      <sheetData sheetId="15260"/>
      <sheetData sheetId="15261"/>
      <sheetData sheetId="15262"/>
      <sheetData sheetId="15263"/>
      <sheetData sheetId="15264"/>
      <sheetData sheetId="15265"/>
      <sheetData sheetId="15266"/>
      <sheetData sheetId="15267"/>
      <sheetData sheetId="15268"/>
      <sheetData sheetId="15269"/>
      <sheetData sheetId="15270"/>
      <sheetData sheetId="15271"/>
      <sheetData sheetId="15272"/>
      <sheetData sheetId="15273"/>
      <sheetData sheetId="15274">
        <row r="19">
          <cell r="J19">
            <v>1.0499999999999999E-3</v>
          </cell>
        </row>
      </sheetData>
      <sheetData sheetId="15275">
        <row r="19">
          <cell r="J19">
            <v>1.0499999999999999E-3</v>
          </cell>
        </row>
      </sheetData>
      <sheetData sheetId="15276"/>
      <sheetData sheetId="15277"/>
      <sheetData sheetId="15278"/>
      <sheetData sheetId="15279"/>
      <sheetData sheetId="15280"/>
      <sheetData sheetId="15281"/>
      <sheetData sheetId="15282"/>
      <sheetData sheetId="15283"/>
      <sheetData sheetId="15284"/>
      <sheetData sheetId="15285"/>
      <sheetData sheetId="15286"/>
      <sheetData sheetId="15287"/>
      <sheetData sheetId="15288"/>
      <sheetData sheetId="15289"/>
      <sheetData sheetId="15290"/>
      <sheetData sheetId="15291"/>
      <sheetData sheetId="15292"/>
      <sheetData sheetId="15293"/>
      <sheetData sheetId="15294"/>
      <sheetData sheetId="15295"/>
      <sheetData sheetId="15296"/>
      <sheetData sheetId="15297"/>
      <sheetData sheetId="15298"/>
      <sheetData sheetId="15299"/>
      <sheetData sheetId="15300"/>
      <sheetData sheetId="15301"/>
      <sheetData sheetId="15302"/>
      <sheetData sheetId="15303"/>
      <sheetData sheetId="15304"/>
      <sheetData sheetId="15305"/>
      <sheetData sheetId="15306"/>
      <sheetData sheetId="15307"/>
      <sheetData sheetId="15308"/>
      <sheetData sheetId="15309"/>
      <sheetData sheetId="15310"/>
      <sheetData sheetId="15311"/>
      <sheetData sheetId="15312"/>
      <sheetData sheetId="15313"/>
      <sheetData sheetId="15314"/>
      <sheetData sheetId="15315"/>
      <sheetData sheetId="15316"/>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sheetData sheetId="15331"/>
      <sheetData sheetId="15332"/>
      <sheetData sheetId="15333"/>
      <sheetData sheetId="15334"/>
      <sheetData sheetId="15335"/>
      <sheetData sheetId="15336"/>
      <sheetData sheetId="15337"/>
      <sheetData sheetId="15338">
        <row r="19">
          <cell r="J19">
            <v>1.0499999999999999E-3</v>
          </cell>
        </row>
      </sheetData>
      <sheetData sheetId="15339"/>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sheetData sheetId="15359"/>
      <sheetData sheetId="15360"/>
      <sheetData sheetId="15361"/>
      <sheetData sheetId="15362"/>
      <sheetData sheetId="15363"/>
      <sheetData sheetId="15364"/>
      <sheetData sheetId="15365"/>
      <sheetData sheetId="15366"/>
      <sheetData sheetId="15367"/>
      <sheetData sheetId="15368"/>
      <sheetData sheetId="15369"/>
      <sheetData sheetId="15370"/>
      <sheetData sheetId="15371"/>
      <sheetData sheetId="15372"/>
      <sheetData sheetId="15373"/>
      <sheetData sheetId="15374"/>
      <sheetData sheetId="15375"/>
      <sheetData sheetId="15376"/>
      <sheetData sheetId="15377"/>
      <sheetData sheetId="15378"/>
      <sheetData sheetId="15379"/>
      <sheetData sheetId="15380"/>
      <sheetData sheetId="15381"/>
      <sheetData sheetId="15382"/>
      <sheetData sheetId="15383"/>
      <sheetData sheetId="15384"/>
      <sheetData sheetId="15385"/>
      <sheetData sheetId="15386"/>
      <sheetData sheetId="15387"/>
      <sheetData sheetId="15388"/>
      <sheetData sheetId="15389"/>
      <sheetData sheetId="15390"/>
      <sheetData sheetId="15391"/>
      <sheetData sheetId="15392"/>
      <sheetData sheetId="15393"/>
      <sheetData sheetId="15394"/>
      <sheetData sheetId="15395"/>
      <sheetData sheetId="15396"/>
      <sheetData sheetId="15397"/>
      <sheetData sheetId="15398"/>
      <sheetData sheetId="15399"/>
      <sheetData sheetId="15400"/>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sheetData sheetId="15534"/>
      <sheetData sheetId="15535"/>
      <sheetData sheetId="15536"/>
      <sheetData sheetId="15537"/>
      <sheetData sheetId="15538"/>
      <sheetData sheetId="15539"/>
      <sheetData sheetId="15540"/>
      <sheetData sheetId="15541"/>
      <sheetData sheetId="15542"/>
      <sheetData sheetId="15543"/>
      <sheetData sheetId="15544"/>
      <sheetData sheetId="15545"/>
      <sheetData sheetId="15546"/>
      <sheetData sheetId="15547"/>
      <sheetData sheetId="15548"/>
      <sheetData sheetId="15549"/>
      <sheetData sheetId="15550"/>
      <sheetData sheetId="15551"/>
      <sheetData sheetId="15552"/>
      <sheetData sheetId="15553"/>
      <sheetData sheetId="15554"/>
      <sheetData sheetId="15555"/>
      <sheetData sheetId="15556"/>
      <sheetData sheetId="15557"/>
      <sheetData sheetId="15558"/>
      <sheetData sheetId="15559"/>
      <sheetData sheetId="15560"/>
      <sheetData sheetId="15561"/>
      <sheetData sheetId="15562"/>
      <sheetData sheetId="15563"/>
      <sheetData sheetId="15564"/>
      <sheetData sheetId="15565"/>
      <sheetData sheetId="15566"/>
      <sheetData sheetId="15567"/>
      <sheetData sheetId="15568"/>
      <sheetData sheetId="15569"/>
      <sheetData sheetId="15570"/>
      <sheetData sheetId="15571"/>
      <sheetData sheetId="15572"/>
      <sheetData sheetId="15573"/>
      <sheetData sheetId="15574"/>
      <sheetData sheetId="15575"/>
      <sheetData sheetId="15576"/>
      <sheetData sheetId="15577"/>
      <sheetData sheetId="15578"/>
      <sheetData sheetId="15579"/>
      <sheetData sheetId="15580"/>
      <sheetData sheetId="15581"/>
      <sheetData sheetId="15582"/>
      <sheetData sheetId="15583"/>
      <sheetData sheetId="15584"/>
      <sheetData sheetId="15585"/>
      <sheetData sheetId="15586"/>
      <sheetData sheetId="15587"/>
      <sheetData sheetId="15588"/>
      <sheetData sheetId="15589"/>
      <sheetData sheetId="15590"/>
      <sheetData sheetId="15591"/>
      <sheetData sheetId="15592"/>
      <sheetData sheetId="15593"/>
      <sheetData sheetId="15594"/>
      <sheetData sheetId="15595"/>
      <sheetData sheetId="15596"/>
      <sheetData sheetId="15597"/>
      <sheetData sheetId="15598"/>
      <sheetData sheetId="15599"/>
      <sheetData sheetId="15600"/>
      <sheetData sheetId="15601"/>
      <sheetData sheetId="15602"/>
      <sheetData sheetId="15603"/>
      <sheetData sheetId="15604"/>
      <sheetData sheetId="15605">
        <row r="19">
          <cell r="J19">
            <v>1.0499999999999999E-3</v>
          </cell>
        </row>
      </sheetData>
      <sheetData sheetId="15606">
        <row r="19">
          <cell r="J19">
            <v>1.0499999999999999E-3</v>
          </cell>
        </row>
      </sheetData>
      <sheetData sheetId="15607"/>
      <sheetData sheetId="15608"/>
      <sheetData sheetId="15609"/>
      <sheetData sheetId="15610"/>
      <sheetData sheetId="15611"/>
      <sheetData sheetId="15612"/>
      <sheetData sheetId="15613"/>
      <sheetData sheetId="15614"/>
      <sheetData sheetId="15615"/>
      <sheetData sheetId="15616"/>
      <sheetData sheetId="15617"/>
      <sheetData sheetId="15618"/>
      <sheetData sheetId="15619"/>
      <sheetData sheetId="15620"/>
      <sheetData sheetId="15621"/>
      <sheetData sheetId="15622"/>
      <sheetData sheetId="15623"/>
      <sheetData sheetId="15624"/>
      <sheetData sheetId="15625"/>
      <sheetData sheetId="15626"/>
      <sheetData sheetId="15627"/>
      <sheetData sheetId="15628"/>
      <sheetData sheetId="15629"/>
      <sheetData sheetId="15630"/>
      <sheetData sheetId="15631"/>
      <sheetData sheetId="15632"/>
      <sheetData sheetId="15633"/>
      <sheetData sheetId="15634"/>
      <sheetData sheetId="15635"/>
      <sheetData sheetId="15636"/>
      <sheetData sheetId="15637"/>
      <sheetData sheetId="15638"/>
      <sheetData sheetId="15639"/>
      <sheetData sheetId="15640"/>
      <sheetData sheetId="15641"/>
      <sheetData sheetId="15642"/>
      <sheetData sheetId="15643"/>
      <sheetData sheetId="15644"/>
      <sheetData sheetId="15645"/>
      <sheetData sheetId="15646"/>
      <sheetData sheetId="15647"/>
      <sheetData sheetId="15648"/>
      <sheetData sheetId="15649"/>
      <sheetData sheetId="15650"/>
      <sheetData sheetId="15651"/>
      <sheetData sheetId="15652"/>
      <sheetData sheetId="15653"/>
      <sheetData sheetId="15654"/>
      <sheetData sheetId="15655"/>
      <sheetData sheetId="15656"/>
      <sheetData sheetId="15657"/>
      <sheetData sheetId="15658"/>
      <sheetData sheetId="15659"/>
      <sheetData sheetId="15660"/>
      <sheetData sheetId="15661"/>
      <sheetData sheetId="15662"/>
      <sheetData sheetId="15663"/>
      <sheetData sheetId="15664"/>
      <sheetData sheetId="15665"/>
      <sheetData sheetId="15666"/>
      <sheetData sheetId="15667"/>
      <sheetData sheetId="15668"/>
      <sheetData sheetId="15669"/>
      <sheetData sheetId="15670"/>
      <sheetData sheetId="15671"/>
      <sheetData sheetId="15672"/>
      <sheetData sheetId="15673"/>
      <sheetData sheetId="15674"/>
      <sheetData sheetId="15675"/>
      <sheetData sheetId="15676"/>
      <sheetData sheetId="15677"/>
      <sheetData sheetId="15678"/>
      <sheetData sheetId="15679"/>
      <sheetData sheetId="15680"/>
      <sheetData sheetId="15681"/>
      <sheetData sheetId="15682"/>
      <sheetData sheetId="15683"/>
      <sheetData sheetId="15684"/>
      <sheetData sheetId="15685"/>
      <sheetData sheetId="15686"/>
      <sheetData sheetId="15687"/>
      <sheetData sheetId="15688"/>
      <sheetData sheetId="15689"/>
      <sheetData sheetId="15690"/>
      <sheetData sheetId="15691"/>
      <sheetData sheetId="15692"/>
      <sheetData sheetId="15693"/>
      <sheetData sheetId="15694"/>
      <sheetData sheetId="15695"/>
      <sheetData sheetId="15696"/>
      <sheetData sheetId="15697"/>
      <sheetData sheetId="15698"/>
      <sheetData sheetId="15699"/>
      <sheetData sheetId="15700"/>
      <sheetData sheetId="15701"/>
      <sheetData sheetId="15702"/>
      <sheetData sheetId="15703"/>
      <sheetData sheetId="15704"/>
      <sheetData sheetId="15705"/>
      <sheetData sheetId="15706"/>
      <sheetData sheetId="15707"/>
      <sheetData sheetId="15708"/>
      <sheetData sheetId="15709"/>
      <sheetData sheetId="15710"/>
      <sheetData sheetId="15711"/>
      <sheetData sheetId="15712"/>
      <sheetData sheetId="15713"/>
      <sheetData sheetId="15714"/>
      <sheetData sheetId="15715"/>
      <sheetData sheetId="15716"/>
      <sheetData sheetId="15717"/>
      <sheetData sheetId="15718"/>
      <sheetData sheetId="15719"/>
      <sheetData sheetId="15720"/>
      <sheetData sheetId="15721"/>
      <sheetData sheetId="15722"/>
      <sheetData sheetId="15723"/>
      <sheetData sheetId="15724"/>
      <sheetData sheetId="15725"/>
      <sheetData sheetId="15726"/>
      <sheetData sheetId="15727"/>
      <sheetData sheetId="15728"/>
      <sheetData sheetId="15729"/>
      <sheetData sheetId="15730"/>
      <sheetData sheetId="15731"/>
      <sheetData sheetId="15732"/>
      <sheetData sheetId="15733"/>
      <sheetData sheetId="15734"/>
      <sheetData sheetId="15735"/>
      <sheetData sheetId="15736"/>
      <sheetData sheetId="15737"/>
      <sheetData sheetId="15738"/>
      <sheetData sheetId="15739"/>
      <sheetData sheetId="15740"/>
      <sheetData sheetId="15741"/>
      <sheetData sheetId="15742"/>
      <sheetData sheetId="15743"/>
      <sheetData sheetId="15744"/>
      <sheetData sheetId="15745"/>
      <sheetData sheetId="15746"/>
      <sheetData sheetId="15747"/>
      <sheetData sheetId="15748"/>
      <sheetData sheetId="15749"/>
      <sheetData sheetId="15750"/>
      <sheetData sheetId="15751"/>
      <sheetData sheetId="15752"/>
      <sheetData sheetId="15753"/>
      <sheetData sheetId="15754"/>
      <sheetData sheetId="15755"/>
      <sheetData sheetId="15756"/>
      <sheetData sheetId="15757"/>
      <sheetData sheetId="15758"/>
      <sheetData sheetId="15759"/>
      <sheetData sheetId="15760"/>
      <sheetData sheetId="15761"/>
      <sheetData sheetId="15762"/>
      <sheetData sheetId="15763"/>
      <sheetData sheetId="15764"/>
      <sheetData sheetId="15765"/>
      <sheetData sheetId="15766"/>
      <sheetData sheetId="15767"/>
      <sheetData sheetId="15768"/>
      <sheetData sheetId="15769"/>
      <sheetData sheetId="15770"/>
      <sheetData sheetId="15771"/>
      <sheetData sheetId="15772"/>
      <sheetData sheetId="15773"/>
      <sheetData sheetId="15774"/>
      <sheetData sheetId="15775"/>
      <sheetData sheetId="15776"/>
      <sheetData sheetId="15777"/>
      <sheetData sheetId="15778"/>
      <sheetData sheetId="15779"/>
      <sheetData sheetId="15780"/>
      <sheetData sheetId="15781"/>
      <sheetData sheetId="15782"/>
      <sheetData sheetId="15783"/>
      <sheetData sheetId="15784"/>
      <sheetData sheetId="15785"/>
      <sheetData sheetId="15786"/>
      <sheetData sheetId="15787"/>
      <sheetData sheetId="15788"/>
      <sheetData sheetId="15789"/>
      <sheetData sheetId="15790"/>
      <sheetData sheetId="15791"/>
      <sheetData sheetId="15792"/>
      <sheetData sheetId="15793"/>
      <sheetData sheetId="15794"/>
      <sheetData sheetId="15795">
        <row r="19">
          <cell r="J19">
            <v>1.0499999999999999E-3</v>
          </cell>
        </row>
      </sheetData>
      <sheetData sheetId="15796"/>
      <sheetData sheetId="15797"/>
      <sheetData sheetId="15798"/>
      <sheetData sheetId="15799"/>
      <sheetData sheetId="15800">
        <row r="19">
          <cell r="J19">
            <v>1.0499999999999999E-3</v>
          </cell>
        </row>
      </sheetData>
      <sheetData sheetId="15801"/>
      <sheetData sheetId="15802"/>
      <sheetData sheetId="15803"/>
      <sheetData sheetId="15804"/>
      <sheetData sheetId="15805"/>
      <sheetData sheetId="15806"/>
      <sheetData sheetId="15807"/>
      <sheetData sheetId="15808"/>
      <sheetData sheetId="15809"/>
      <sheetData sheetId="15810"/>
      <sheetData sheetId="15811"/>
      <sheetData sheetId="15812"/>
      <sheetData sheetId="15813"/>
      <sheetData sheetId="15814"/>
      <sheetData sheetId="15815"/>
      <sheetData sheetId="15816"/>
      <sheetData sheetId="15817"/>
      <sheetData sheetId="15818"/>
      <sheetData sheetId="15819"/>
      <sheetData sheetId="15820"/>
      <sheetData sheetId="15821"/>
      <sheetData sheetId="15822"/>
      <sheetData sheetId="15823"/>
      <sheetData sheetId="15824"/>
      <sheetData sheetId="15825"/>
      <sheetData sheetId="15826"/>
      <sheetData sheetId="15827"/>
      <sheetData sheetId="15828"/>
      <sheetData sheetId="15829"/>
      <sheetData sheetId="15830"/>
      <sheetData sheetId="15831"/>
      <sheetData sheetId="15832"/>
      <sheetData sheetId="15833"/>
      <sheetData sheetId="15834"/>
      <sheetData sheetId="15835">
        <row r="19">
          <cell r="J19">
            <v>1.0499999999999999E-3</v>
          </cell>
        </row>
      </sheetData>
      <sheetData sheetId="15836"/>
      <sheetData sheetId="15837">
        <row r="19">
          <cell r="J19">
            <v>1.0499999999999999E-3</v>
          </cell>
        </row>
      </sheetData>
      <sheetData sheetId="15838"/>
      <sheetData sheetId="15839"/>
      <sheetData sheetId="15840">
        <row r="19">
          <cell r="J19">
            <v>1.0499999999999999E-3</v>
          </cell>
        </row>
      </sheetData>
      <sheetData sheetId="15841"/>
      <sheetData sheetId="15842"/>
      <sheetData sheetId="15843"/>
      <sheetData sheetId="15844"/>
      <sheetData sheetId="15845"/>
      <sheetData sheetId="15846"/>
      <sheetData sheetId="15847"/>
      <sheetData sheetId="15848"/>
      <sheetData sheetId="15849"/>
      <sheetData sheetId="15850"/>
      <sheetData sheetId="15851"/>
      <sheetData sheetId="15852"/>
      <sheetData sheetId="15853"/>
      <sheetData sheetId="15854"/>
      <sheetData sheetId="15855">
        <row r="19">
          <cell r="J19">
            <v>1.0499999999999999E-3</v>
          </cell>
        </row>
      </sheetData>
      <sheetData sheetId="15856"/>
      <sheetData sheetId="15857"/>
      <sheetData sheetId="15858"/>
      <sheetData sheetId="15859"/>
      <sheetData sheetId="15860"/>
      <sheetData sheetId="15861"/>
      <sheetData sheetId="15862"/>
      <sheetData sheetId="15863"/>
      <sheetData sheetId="15864"/>
      <sheetData sheetId="15865"/>
      <sheetData sheetId="15866"/>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sheetData sheetId="4"/>
      <sheetData sheetId="5"/>
      <sheetData sheetId="6"/>
      <sheetData sheetId="7"/>
      <sheetData sheetId="8"/>
      <sheetData sheetId="9"/>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sheetData sheetId="2"/>
      <sheetData sheetId="3"/>
      <sheetData sheetId="4"/>
      <sheetData sheetId="5"/>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ow r="12">
          <cell r="H12">
            <v>25</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sheetData sheetId="1"/>
      <sheetData sheetId="2"/>
      <sheetData sheetId="3"/>
      <sheetData sheetId="4"/>
      <sheetData sheetId="5">
        <row r="6">
          <cell r="J6" t="str">
            <v>SECON Pvt. Ltd., Bangalore-66</v>
          </cell>
        </row>
      </sheetData>
      <sheetData sheetId="6"/>
      <sheetData sheetId="7"/>
      <sheetData sheetId="8"/>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row r="50">
          <cell r="E50">
            <v>649</v>
          </cell>
        </row>
      </sheetData>
      <sheetData sheetId="12"/>
      <sheetData sheetId="13"/>
      <sheetData sheetId="14"/>
      <sheetData sheetId="15"/>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sheetData sheetId="1"/>
      <sheetData sheetId="2"/>
      <sheetData sheetId="3"/>
      <sheetData sheetId="4"/>
      <sheetData sheetId="5"/>
      <sheetData sheetId="6"/>
      <sheetData sheetId="7"/>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ow r="1">
          <cell r="H1" t="str">
            <v>INDEX</v>
          </cell>
        </row>
      </sheetData>
      <sheetData sheetId="1">
        <row r="1">
          <cell r="H1" t="str">
            <v>*</v>
          </cell>
        </row>
      </sheetData>
      <sheetData sheetId="2">
        <row r="1">
          <cell r="H1" t="str">
            <v>*</v>
          </cell>
        </row>
      </sheetData>
      <sheetData sheetId="3">
        <row r="1">
          <cell r="H1" t="str">
            <v>*</v>
          </cell>
        </row>
      </sheetData>
      <sheetData sheetId="4">
        <row r="1">
          <cell r="H1" t="str">
            <v>*</v>
          </cell>
        </row>
      </sheetData>
      <sheetData sheetId="5">
        <row r="1">
          <cell r="H1" t="str">
            <v>*</v>
          </cell>
        </row>
      </sheetData>
      <sheetData sheetId="6">
        <row r="1">
          <cell r="H1" t="str">
            <v>*</v>
          </cell>
        </row>
      </sheetData>
      <sheetData sheetId="7">
        <row r="1">
          <cell r="H1" t="str">
            <v>*</v>
          </cell>
        </row>
      </sheetData>
      <sheetData sheetId="8">
        <row r="1">
          <cell r="H1" t="str">
            <v>*</v>
          </cell>
        </row>
      </sheetData>
      <sheetData sheetId="9">
        <row r="1">
          <cell r="H1" t="str">
            <v>*</v>
          </cell>
        </row>
      </sheetData>
      <sheetData sheetId="10">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ow r="1">
          <cell r="H1" t="str">
            <v>*</v>
          </cell>
        </row>
      </sheetData>
      <sheetData sheetId="20"/>
      <sheetData sheetId="21">
        <row r="1">
          <cell r="H1" t="str">
            <v>*</v>
          </cell>
        </row>
      </sheetData>
      <sheetData sheetId="22">
        <row r="1">
          <cell r="H1" t="str">
            <v>*</v>
          </cell>
        </row>
      </sheetData>
      <sheetData sheetId="23">
        <row r="1">
          <cell r="H1" t="str">
            <v>*</v>
          </cell>
        </row>
      </sheetData>
      <sheetData sheetId="24">
        <row r="1">
          <cell r="H1" t="str">
            <v>*</v>
          </cell>
        </row>
      </sheetData>
      <sheetData sheetId="25">
        <row r="1">
          <cell r="H1" t="str">
            <v>*</v>
          </cell>
        </row>
      </sheetData>
      <sheetData sheetId="26">
        <row r="1">
          <cell r="H1" t="str">
            <v>*</v>
          </cell>
        </row>
      </sheetData>
      <sheetData sheetId="27"/>
      <sheetData sheetId="28"/>
      <sheetData sheetId="29"/>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ow r="1">
          <cell r="A1" t="str">
            <v>Choices:</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sheetData sheetId="5"/>
      <sheetData sheetId="6"/>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9">
          <cell r="E19">
            <v>210</v>
          </cell>
        </row>
      </sheetData>
      <sheetData sheetId="18"/>
      <sheetData sheetId="19"/>
      <sheetData sheetId="20"/>
      <sheetData sheetId="21"/>
      <sheetData sheetId="22"/>
      <sheetData sheetId="23"/>
      <sheetData sheetId="24"/>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INDIAN</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v>
          </cell>
          <cell r="K9" t="str">
            <v>*</v>
          </cell>
          <cell r="L9" t="str">
            <v>*</v>
          </cell>
          <cell r="M9" t="str">
            <v>*</v>
          </cell>
          <cell r="N9" t="str">
            <v>*</v>
          </cell>
          <cell r="O9" t="str">
            <v>*</v>
          </cell>
          <cell r="P9" t="str">
            <v>*</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sheetData sheetId="4"/>
      <sheetData sheetId="5"/>
      <sheetData sheetId="6"/>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NOTE"/>
      <sheetName val="Package A"/>
      <sheetName val="Package B"/>
      <sheetName val="RATE-ANAY."/>
      <sheetName val="CONC.ANAYL."/>
    </sheetNames>
    <sheetDataSet>
      <sheetData sheetId="0"/>
      <sheetData sheetId="1"/>
      <sheetData sheetId="2"/>
      <sheetData sheetId="3">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Beyond 0m and upto 6m</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Beyond 200m upto 1500m</v>
          </cell>
        </row>
        <row r="162">
          <cell r="C162" t="str">
            <v>Re-excavation from the stacked earth</v>
          </cell>
          <cell r="D162" t="str">
            <v>CUM</v>
          </cell>
          <cell r="E162">
            <v>1</v>
          </cell>
          <cell r="F162">
            <v>25</v>
          </cell>
          <cell r="G162">
            <v>25</v>
          </cell>
        </row>
        <row r="163">
          <cell r="C163" t="str">
            <v>Labour for Laying and levelling</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earth fill  &amp; Compaction</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Cost of  Stone</v>
          </cell>
          <cell r="D169" t="str">
            <v>CUM</v>
          </cell>
          <cell r="E169">
            <v>1.25</v>
          </cell>
          <cell r="F169">
            <v>282.14999999999998</v>
          </cell>
          <cell r="G169">
            <v>352.6875</v>
          </cell>
        </row>
        <row r="170">
          <cell r="C170" t="str">
            <v>Cost of 12 / 20 mm down aggregate</v>
          </cell>
          <cell r="D170" t="str">
            <v>CUM</v>
          </cell>
          <cell r="E170">
            <v>0.3125</v>
          </cell>
          <cell r="F170">
            <v>444.4</v>
          </cell>
          <cell r="G170">
            <v>138.875</v>
          </cell>
        </row>
        <row r="171">
          <cell r="C171" t="str">
            <v>Cost of filling sand</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Labour for Laying and levelling</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Borrowed earth fill  &amp; Compaction</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Sand</v>
          </cell>
          <cell r="D194" t="str">
            <v>CUM</v>
          </cell>
          <cell r="E194">
            <v>0.55000000000000004</v>
          </cell>
          <cell r="F194">
            <v>183</v>
          </cell>
          <cell r="G194">
            <v>100.65</v>
          </cell>
        </row>
        <row r="195">
          <cell r="C195" t="str">
            <v>concrete Plant &amp; Labour cost &amp; water cost</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Shuttering</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For works below ground level(+0.00m):</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Sand</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concrete Plant &amp; Labour cost &amp; water cost</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Grade M-20</v>
          </cell>
        </row>
        <row r="216">
          <cell r="C216" t="str">
            <v>Cement</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Sand</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Grade M-25</v>
          </cell>
        </row>
        <row r="227">
          <cell r="C227" t="str">
            <v>Cement</v>
          </cell>
          <cell r="D227" t="str">
            <v>BAG</v>
          </cell>
          <cell r="E227">
            <v>8</v>
          </cell>
          <cell r="F227">
            <v>263</v>
          </cell>
          <cell r="G227">
            <v>2104</v>
          </cell>
        </row>
        <row r="228">
          <cell r="C228" t="str">
            <v>Aggregate ( 20 mm )</v>
          </cell>
          <cell r="D228" t="str">
            <v>CUM</v>
          </cell>
          <cell r="E228">
            <v>0.9</v>
          </cell>
          <cell r="F228">
            <v>444.4</v>
          </cell>
          <cell r="G228">
            <v>399.96</v>
          </cell>
        </row>
        <row r="229">
          <cell r="C229" t="str">
            <v>Sand</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Consumbles</v>
          </cell>
          <cell r="D231" t="str">
            <v>LS</v>
          </cell>
          <cell r="E231">
            <v>1</v>
          </cell>
          <cell r="F231">
            <v>20</v>
          </cell>
          <cell r="G231">
            <v>20</v>
          </cell>
        </row>
        <row r="232">
          <cell r="C232" t="str">
            <v>Water Charges</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Grade M-30</v>
          </cell>
        </row>
        <row r="240">
          <cell r="C240" t="str">
            <v>Cement</v>
          </cell>
          <cell r="D240" t="str">
            <v>BAG</v>
          </cell>
          <cell r="E240">
            <v>9</v>
          </cell>
          <cell r="F240">
            <v>263</v>
          </cell>
          <cell r="G240">
            <v>2367</v>
          </cell>
        </row>
        <row r="241">
          <cell r="C241" t="str">
            <v>Aggregate ( 20 mm )</v>
          </cell>
          <cell r="D241" t="str">
            <v>CUM</v>
          </cell>
          <cell r="E241">
            <v>0.9</v>
          </cell>
          <cell r="F241">
            <v>444.4</v>
          </cell>
          <cell r="G241">
            <v>399.96</v>
          </cell>
        </row>
        <row r="242">
          <cell r="C242" t="str">
            <v>Sand</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Consumbles</v>
          </cell>
          <cell r="D244" t="str">
            <v>LS</v>
          </cell>
          <cell r="E244">
            <v>1</v>
          </cell>
          <cell r="F244">
            <v>20</v>
          </cell>
          <cell r="G244">
            <v>20</v>
          </cell>
        </row>
        <row r="245">
          <cell r="C245" t="str">
            <v>Water Charges</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Grade M-35</v>
          </cell>
        </row>
        <row r="253">
          <cell r="C253" t="str">
            <v>Cement</v>
          </cell>
          <cell r="D253" t="str">
            <v>BAG</v>
          </cell>
          <cell r="E253">
            <v>10</v>
          </cell>
          <cell r="F253">
            <v>263</v>
          </cell>
          <cell r="G253">
            <v>2630</v>
          </cell>
        </row>
        <row r="254">
          <cell r="C254" t="str">
            <v>Aggregate ( 20 mm )</v>
          </cell>
          <cell r="D254" t="str">
            <v>CUM</v>
          </cell>
          <cell r="E254">
            <v>0.9</v>
          </cell>
          <cell r="F254">
            <v>444.4</v>
          </cell>
          <cell r="G254">
            <v>399.96</v>
          </cell>
        </row>
        <row r="255">
          <cell r="C255" t="str">
            <v>Sand</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Consumbles</v>
          </cell>
          <cell r="D257" t="str">
            <v>LS</v>
          </cell>
          <cell r="E257">
            <v>1</v>
          </cell>
          <cell r="F257">
            <v>20</v>
          </cell>
          <cell r="G257">
            <v>20</v>
          </cell>
        </row>
        <row r="258">
          <cell r="C258" t="str">
            <v>Water Charges</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Grade M-40</v>
          </cell>
        </row>
        <row r="266">
          <cell r="C266" t="str">
            <v>Cement</v>
          </cell>
          <cell r="D266" t="str">
            <v>BAG</v>
          </cell>
          <cell r="E266">
            <v>11</v>
          </cell>
          <cell r="F266">
            <v>263</v>
          </cell>
          <cell r="G266">
            <v>2893</v>
          </cell>
        </row>
        <row r="267">
          <cell r="C267" t="str">
            <v>Aggregate ( 20 mm )</v>
          </cell>
          <cell r="D267" t="str">
            <v>CUM</v>
          </cell>
          <cell r="E267">
            <v>0.9</v>
          </cell>
          <cell r="F267">
            <v>444.4</v>
          </cell>
          <cell r="G267">
            <v>399.96</v>
          </cell>
        </row>
        <row r="268">
          <cell r="C268" t="str">
            <v>Sand</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Consumbles</v>
          </cell>
          <cell r="D270" t="str">
            <v>LS</v>
          </cell>
          <cell r="E270">
            <v>1</v>
          </cell>
          <cell r="F270">
            <v>20</v>
          </cell>
          <cell r="G270">
            <v>20</v>
          </cell>
        </row>
        <row r="271">
          <cell r="C271" t="str">
            <v>Water Charges</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Concrete hardener</v>
          </cell>
          <cell r="D281" t="str">
            <v>Kg</v>
          </cell>
          <cell r="E281">
            <v>2.5</v>
          </cell>
          <cell r="F281">
            <v>22</v>
          </cell>
          <cell r="G281">
            <v>55</v>
          </cell>
        </row>
        <row r="282">
          <cell r="C282" t="str">
            <v>Shuttering</v>
          </cell>
          <cell r="D282" t="str">
            <v>Sqm</v>
          </cell>
          <cell r="E282">
            <v>1</v>
          </cell>
          <cell r="F282">
            <v>20</v>
          </cell>
          <cell r="G282">
            <v>20</v>
          </cell>
        </row>
        <row r="283">
          <cell r="C283" t="str">
            <v>Extra labour for finishing</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Concrete hardener</v>
          </cell>
          <cell r="D290" t="str">
            <v>Kg</v>
          </cell>
          <cell r="E290">
            <v>2.5</v>
          </cell>
          <cell r="F290">
            <v>22</v>
          </cell>
          <cell r="G290">
            <v>55</v>
          </cell>
        </row>
        <row r="291">
          <cell r="C291" t="str">
            <v>Shuttering</v>
          </cell>
          <cell r="D291" t="str">
            <v>Sqm</v>
          </cell>
          <cell r="E291">
            <v>1</v>
          </cell>
          <cell r="F291">
            <v>20</v>
          </cell>
          <cell r="G291">
            <v>20</v>
          </cell>
        </row>
        <row r="292">
          <cell r="C292" t="str">
            <v>Extra labour for finishing</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Grade M-20</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Grade M-25</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Grade M-30</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Grade M-35</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Grade M-40</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Providing and fitting precast design mix cement concrete with graded aggregate (maximum size of coarse aggregate not exceeding 20 mm or 40mm unless specified otherwise) and the required admixtures for reinforced concrete work at all levels, for all kinds</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Cost of CM for fixing</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Cost of CM for fixing</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Cost of CM for fixing</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Grade M-35</v>
          </cell>
        </row>
        <row r="356">
          <cell r="C356" t="str">
            <v>Cost of M35 Concrete  for structures above GL</v>
          </cell>
          <cell r="D356" t="str">
            <v>CUM</v>
          </cell>
          <cell r="E356">
            <v>1.0125</v>
          </cell>
          <cell r="F356">
            <v>5826</v>
          </cell>
          <cell r="G356">
            <v>5898.8249999999998</v>
          </cell>
        </row>
        <row r="357">
          <cell r="C357" t="str">
            <v>Cost of CM for fixing</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Cost for Labour</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Providing and laying design Non shrink grout  for reinforced concrete work at all levels, for all kinds of work  including all labour, material  equipment, handling, transporting, batching, mixing, placing, leveling compacting, curing, testing, etc..,and</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Cost of Shuttering</v>
          </cell>
          <cell r="D372" t="str">
            <v>LS</v>
          </cell>
          <cell r="E372">
            <v>1</v>
          </cell>
          <cell r="F372">
            <v>500</v>
          </cell>
          <cell r="G372">
            <v>500</v>
          </cell>
        </row>
        <row r="373">
          <cell r="C373" t="str">
            <v>Cost of labour</v>
          </cell>
          <cell r="D373" t="str">
            <v>CUM</v>
          </cell>
          <cell r="E373">
            <v>1</v>
          </cell>
          <cell r="F373">
            <v>1500</v>
          </cell>
          <cell r="G373">
            <v>1500</v>
          </cell>
        </row>
        <row r="375">
          <cell r="A375" t="str">
            <v>NSG</v>
          </cell>
          <cell r="B375">
            <v>0</v>
          </cell>
          <cell r="C375" t="str">
            <v>Non shrink grout SHIRNKKOMP-30 (From ACC)</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Sand</v>
          </cell>
          <cell r="D379" t="str">
            <v>CUM</v>
          </cell>
          <cell r="E379">
            <v>0.03</v>
          </cell>
          <cell r="F379">
            <v>183</v>
          </cell>
          <cell r="G379">
            <v>5.49</v>
          </cell>
        </row>
        <row r="380">
          <cell r="C380" t="str">
            <v>Labour</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Cost of steel</v>
          </cell>
          <cell r="D389" t="str">
            <v>MT</v>
          </cell>
          <cell r="E389">
            <v>1</v>
          </cell>
          <cell r="F389">
            <v>1300</v>
          </cell>
          <cell r="G389">
            <v>1300</v>
          </cell>
        </row>
        <row r="390">
          <cell r="C390" t="str">
            <v>Labour for Bending</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Cost of steel</v>
          </cell>
          <cell r="D399" t="str">
            <v>MT</v>
          </cell>
          <cell r="E399">
            <v>1</v>
          </cell>
          <cell r="F399">
            <v>1300</v>
          </cell>
          <cell r="G399">
            <v>1300</v>
          </cell>
        </row>
        <row r="400">
          <cell r="C400" t="str">
            <v>Labour for Bending</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Cost of steel</v>
          </cell>
          <cell r="D410" t="str">
            <v>MT</v>
          </cell>
          <cell r="E410">
            <v>1</v>
          </cell>
          <cell r="F410">
            <v>1300</v>
          </cell>
          <cell r="G410">
            <v>1300</v>
          </cell>
        </row>
        <row r="411">
          <cell r="C411" t="str">
            <v>Labour for Bending</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Cost of steel</v>
          </cell>
          <cell r="D420" t="str">
            <v>MT</v>
          </cell>
          <cell r="E420">
            <v>1</v>
          </cell>
          <cell r="F420">
            <v>1300</v>
          </cell>
          <cell r="G420">
            <v>1300</v>
          </cell>
        </row>
        <row r="421">
          <cell r="C421" t="str">
            <v>Labour for Bending</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circular formwork</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polyvinyl stryrene foam plastic plank Unique hot layer</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black rubber partition</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Concrete hardener</v>
          </cell>
          <cell r="D539" t="str">
            <v>Kg</v>
          </cell>
          <cell r="E539">
            <v>2.5</v>
          </cell>
          <cell r="F539">
            <v>22</v>
          </cell>
          <cell r="G539">
            <v>55</v>
          </cell>
        </row>
        <row r="540">
          <cell r="C540" t="str">
            <v>Shuttering</v>
          </cell>
          <cell r="D540" t="str">
            <v>Sqm</v>
          </cell>
          <cell r="E540">
            <v>1</v>
          </cell>
          <cell r="F540">
            <v>20</v>
          </cell>
          <cell r="G540">
            <v>20</v>
          </cell>
        </row>
        <row r="541">
          <cell r="C541" t="str">
            <v>Extra labour for finishing</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white washing conforming to IS 712</v>
          </cell>
          <cell r="D546" t="str">
            <v>PER</v>
          </cell>
          <cell r="E546" t="str">
            <v>SQM</v>
          </cell>
          <cell r="F546" t="str">
            <v>Rs</v>
          </cell>
          <cell r="G546">
            <v>20</v>
          </cell>
          <cell r="H546">
            <v>20</v>
          </cell>
        </row>
        <row r="547">
          <cell r="A547" t="str">
            <v>PD</v>
          </cell>
          <cell r="B547" t="str">
            <v>b</v>
          </cell>
          <cell r="C547" t="str">
            <v>dry distemper conforming to IS 427</v>
          </cell>
          <cell r="D547" t="str">
            <v>PER</v>
          </cell>
          <cell r="E547" t="str">
            <v>SQM</v>
          </cell>
          <cell r="F547" t="str">
            <v>Rs</v>
          </cell>
          <cell r="G547">
            <v>55</v>
          </cell>
          <cell r="H547">
            <v>55</v>
          </cell>
        </row>
        <row r="548">
          <cell r="A548" t="str">
            <v>PO</v>
          </cell>
          <cell r="B548" t="str">
            <v>c</v>
          </cell>
          <cell r="C548" t="str">
            <v>oil bound washable distemper conforming to IS 428</v>
          </cell>
          <cell r="D548" t="str">
            <v>PER</v>
          </cell>
          <cell r="E548" t="str">
            <v>SQM</v>
          </cell>
          <cell r="F548" t="str">
            <v>Rs</v>
          </cell>
          <cell r="G548">
            <v>65</v>
          </cell>
          <cell r="H548">
            <v>65</v>
          </cell>
        </row>
        <row r="549">
          <cell r="A549" t="str">
            <v>PWP</v>
          </cell>
          <cell r="B549" t="str">
            <v>d</v>
          </cell>
          <cell r="C549" t="str">
            <v>waterproof cement paint conforming to IS 5410</v>
          </cell>
          <cell r="D549" t="str">
            <v>PER</v>
          </cell>
          <cell r="E549" t="str">
            <v>SQM</v>
          </cell>
          <cell r="F549" t="str">
            <v>Rs</v>
          </cell>
          <cell r="G549">
            <v>45</v>
          </cell>
          <cell r="H549">
            <v>45</v>
          </cell>
        </row>
        <row r="550">
          <cell r="A550" t="str">
            <v>PAE</v>
          </cell>
          <cell r="B550" t="str">
            <v>e</v>
          </cell>
          <cell r="C550" t="str">
            <v>acrylic emulsion paint</v>
          </cell>
          <cell r="D550" t="str">
            <v>PER</v>
          </cell>
          <cell r="E550" t="str">
            <v>SQM</v>
          </cell>
          <cell r="F550" t="str">
            <v>Rs</v>
          </cell>
          <cell r="G550">
            <v>110</v>
          </cell>
          <cell r="H550">
            <v>110</v>
          </cell>
        </row>
        <row r="551">
          <cell r="A551" t="str">
            <v>PS</v>
          </cell>
          <cell r="B551" t="str">
            <v>f</v>
          </cell>
          <cell r="C551" t="str">
            <v>synthetic enamel paint conforming to IS 2932, 2933</v>
          </cell>
          <cell r="D551" t="str">
            <v>PER</v>
          </cell>
          <cell r="E551" t="str">
            <v>SQM</v>
          </cell>
          <cell r="F551" t="str">
            <v>Rs</v>
          </cell>
          <cell r="G551">
            <v>125</v>
          </cell>
          <cell r="H551">
            <v>125</v>
          </cell>
        </row>
        <row r="552">
          <cell r="A552" t="str">
            <v>PAP</v>
          </cell>
          <cell r="B552" t="str">
            <v>g</v>
          </cell>
          <cell r="C552" t="str">
            <v>acid proof paint conforming to IS:158</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fireproof cement paint conforming to IS 5410</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Anticorrosive paint</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Finish to masonary &amp; concrete covers furnishing, installation, finishing, curing and protection to brick masonry or concrete surfaces including provision of other architectural features conforming to IS: 1661, 4101.</v>
          </cell>
        </row>
        <row r="560">
          <cell r="B560" t="str">
            <v>a</v>
          </cell>
          <cell r="C560" t="str">
            <v>outside brick wall plaster</v>
          </cell>
        </row>
        <row r="561">
          <cell r="C561" t="str">
            <v>Cement ( CM : 1:5 )</v>
          </cell>
          <cell r="D561" t="str">
            <v>BAG</v>
          </cell>
          <cell r="E561">
            <v>0.16</v>
          </cell>
          <cell r="F561">
            <v>263</v>
          </cell>
          <cell r="G561">
            <v>42.08</v>
          </cell>
        </row>
        <row r="562">
          <cell r="C562" t="str">
            <v>Sand</v>
          </cell>
          <cell r="D562" t="str">
            <v>CUM</v>
          </cell>
          <cell r="E562">
            <v>0.02</v>
          </cell>
          <cell r="F562">
            <v>183</v>
          </cell>
          <cell r="G562">
            <v>3.66</v>
          </cell>
        </row>
        <row r="563">
          <cell r="C563" t="str">
            <v>Labour</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Cost of outside plaster</v>
          </cell>
          <cell r="D566" t="str">
            <v>PER</v>
          </cell>
          <cell r="E566" t="str">
            <v>SQM</v>
          </cell>
          <cell r="F566" t="str">
            <v>RS</v>
          </cell>
          <cell r="G566">
            <v>126</v>
          </cell>
          <cell r="H566">
            <v>126</v>
          </cell>
        </row>
        <row r="568">
          <cell r="B568" t="str">
            <v>b</v>
          </cell>
          <cell r="C568" t="str">
            <v>inside brick wall plaster</v>
          </cell>
        </row>
        <row r="569">
          <cell r="C569" t="str">
            <v>Cement   ( C M : 1: 4)</v>
          </cell>
          <cell r="D569" t="str">
            <v>BAG</v>
          </cell>
          <cell r="E569">
            <v>0.107</v>
          </cell>
          <cell r="F569">
            <v>263</v>
          </cell>
          <cell r="G569">
            <v>28.140999999999998</v>
          </cell>
        </row>
        <row r="570">
          <cell r="C570" t="str">
            <v>Sand</v>
          </cell>
          <cell r="D570" t="str">
            <v>CUM</v>
          </cell>
          <cell r="E570">
            <v>0.02</v>
          </cell>
          <cell r="F570">
            <v>183</v>
          </cell>
          <cell r="G570">
            <v>3.66</v>
          </cell>
        </row>
        <row r="571">
          <cell r="C571" t="str">
            <v>Labour</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Cost of interior plaster</v>
          </cell>
          <cell r="D575" t="str">
            <v>PER</v>
          </cell>
          <cell r="E575" t="str">
            <v>SQM</v>
          </cell>
          <cell r="F575" t="str">
            <v>RS</v>
          </cell>
          <cell r="G575">
            <v>142</v>
          </cell>
          <cell r="H575">
            <v>142</v>
          </cell>
        </row>
        <row r="577">
          <cell r="B577" t="str">
            <v>c</v>
          </cell>
          <cell r="C577" t="str">
            <v>concrete ceiling plaster</v>
          </cell>
        </row>
        <row r="578">
          <cell r="C578" t="str">
            <v>Cement   ( C M : 1: 4)</v>
          </cell>
          <cell r="D578" t="str">
            <v>BAG</v>
          </cell>
          <cell r="E578">
            <v>0.12</v>
          </cell>
          <cell r="F578">
            <v>263</v>
          </cell>
          <cell r="G578">
            <v>31.56</v>
          </cell>
        </row>
        <row r="579">
          <cell r="C579" t="str">
            <v>Sand</v>
          </cell>
          <cell r="D579" t="str">
            <v>CUM</v>
          </cell>
          <cell r="E579">
            <v>0.02</v>
          </cell>
          <cell r="F579">
            <v>183</v>
          </cell>
          <cell r="G579">
            <v>3.66</v>
          </cell>
        </row>
        <row r="580">
          <cell r="C580" t="str">
            <v>Labour</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Cost of ceiling plaster</v>
          </cell>
          <cell r="D583" t="str">
            <v>PER</v>
          </cell>
          <cell r="E583" t="str">
            <v>SQM</v>
          </cell>
          <cell r="F583" t="str">
            <v>RS</v>
          </cell>
          <cell r="G583">
            <v>116</v>
          </cell>
          <cell r="H583">
            <v>116</v>
          </cell>
        </row>
        <row r="585">
          <cell r="B585" t="str">
            <v>d</v>
          </cell>
          <cell r="C585" t="str">
            <v>lime punning(paint filler constructin)</v>
          </cell>
        </row>
        <row r="586">
          <cell r="C586" t="str">
            <v>lime</v>
          </cell>
          <cell r="D586" t="str">
            <v>KG</v>
          </cell>
          <cell r="E586">
            <v>2</v>
          </cell>
          <cell r="F586">
            <v>8</v>
          </cell>
          <cell r="G586">
            <v>16</v>
          </cell>
        </row>
        <row r="587">
          <cell r="C587" t="str">
            <v>Sand</v>
          </cell>
          <cell r="D587" t="str">
            <v>CUM</v>
          </cell>
          <cell r="E587">
            <v>0.02</v>
          </cell>
          <cell r="F587">
            <v>0</v>
          </cell>
          <cell r="G587">
            <v>0</v>
          </cell>
        </row>
        <row r="588">
          <cell r="C588" t="str">
            <v>Labour</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Floor finish and allied works for floor tile works such as covering , supply, installing , finishing ,testing, protecting and so on. conforming to IS:777, 1197, 1237, 1443, 2114, 3461, 4860, 5510.</v>
          </cell>
        </row>
        <row r="594">
          <cell r="A594" t="str">
            <v>FLT</v>
          </cell>
          <cell r="B594" t="str">
            <v>a</v>
          </cell>
          <cell r="C594" t="str">
            <v>terrazzo tile  -  20mm thick</v>
          </cell>
          <cell r="D594" t="str">
            <v>SQM</v>
          </cell>
          <cell r="E594">
            <v>1</v>
          </cell>
          <cell r="F594">
            <v>650</v>
          </cell>
          <cell r="G594">
            <v>650</v>
          </cell>
          <cell r="H594">
            <v>650</v>
          </cell>
        </row>
        <row r="595">
          <cell r="A595" t="str">
            <v>FLG</v>
          </cell>
          <cell r="B595" t="str">
            <v>b</v>
          </cell>
          <cell r="C595" t="str">
            <v>glazed tile</v>
          </cell>
          <cell r="D595" t="str">
            <v>SQM</v>
          </cell>
          <cell r="E595">
            <v>1</v>
          </cell>
          <cell r="F595">
            <v>950</v>
          </cell>
          <cell r="G595">
            <v>950</v>
          </cell>
          <cell r="H595">
            <v>950</v>
          </cell>
        </row>
        <row r="596">
          <cell r="A596" t="str">
            <v>FLW</v>
          </cell>
          <cell r="B596" t="str">
            <v>c</v>
          </cell>
          <cell r="C596" t="str">
            <v>For wall - 6mm thick</v>
          </cell>
          <cell r="D596" t="str">
            <v>SQM</v>
          </cell>
          <cell r="E596">
            <v>1</v>
          </cell>
          <cell r="F596">
            <v>950</v>
          </cell>
          <cell r="G596">
            <v>950</v>
          </cell>
          <cell r="H596">
            <v>950</v>
          </cell>
        </row>
        <row r="597">
          <cell r="A597" t="str">
            <v>FLF</v>
          </cell>
          <cell r="B597" t="str">
            <v>d</v>
          </cell>
          <cell r="C597" t="str">
            <v>For Floor - 7 to 8mm thick</v>
          </cell>
          <cell r="D597" t="str">
            <v>SQM</v>
          </cell>
          <cell r="E597">
            <v>1</v>
          </cell>
          <cell r="F597">
            <v>1100</v>
          </cell>
          <cell r="G597">
            <v>1100</v>
          </cell>
          <cell r="H597">
            <v>1100</v>
          </cell>
        </row>
        <row r="598">
          <cell r="A598" t="str">
            <v>FLC</v>
          </cell>
          <cell r="B598" t="str">
            <v>e</v>
          </cell>
          <cell r="C598" t="str">
            <v>chemical resistant - 20 to 25mm thick Tiles</v>
          </cell>
          <cell r="D598" t="str">
            <v>SQM</v>
          </cell>
          <cell r="E598">
            <v>1</v>
          </cell>
          <cell r="F598">
            <v>2400</v>
          </cell>
          <cell r="G598">
            <v>2400</v>
          </cell>
          <cell r="H598">
            <v>2400</v>
          </cell>
        </row>
        <row r="599">
          <cell r="A599" t="str">
            <v>FLR</v>
          </cell>
          <cell r="B599" t="str">
            <v>f</v>
          </cell>
          <cell r="C599" t="str">
            <v>rubber, vinyl etc. - 2mm thick Antistatic PVC Tiles</v>
          </cell>
          <cell r="D599" t="str">
            <v>SQM</v>
          </cell>
          <cell r="E599">
            <v>1</v>
          </cell>
          <cell r="F599">
            <v>650</v>
          </cell>
          <cell r="G599">
            <v>650</v>
          </cell>
          <cell r="H599">
            <v>650</v>
          </cell>
        </row>
        <row r="600">
          <cell r="A600" t="str">
            <v>FLM</v>
          </cell>
          <cell r="B600" t="str">
            <v>g</v>
          </cell>
          <cell r="C600" t="str">
            <v>marble plate - 18 to 20mm thick</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Floor finish and allied works for  whole-type floor works such as covering , supply, installing , finishing ,testing, protecting and so on. conforming to IS:777, 1197, 1237, 1443, 2114, 3461, 4860, 5510.</v>
          </cell>
        </row>
        <row r="604">
          <cell r="B604" t="str">
            <v>a</v>
          </cell>
          <cell r="C604" t="str">
            <v>integral finish to concrete base smooth finish of cement</v>
          </cell>
        </row>
        <row r="605">
          <cell r="C605" t="str">
            <v>Cement   (C M : 1: 3)</v>
          </cell>
          <cell r="D605" t="str">
            <v>BAG</v>
          </cell>
          <cell r="E605">
            <v>0.04</v>
          </cell>
          <cell r="F605">
            <v>263</v>
          </cell>
          <cell r="G605">
            <v>10.52</v>
          </cell>
        </row>
        <row r="606">
          <cell r="C606" t="str">
            <v>Sand</v>
          </cell>
          <cell r="D606" t="str">
            <v>CUM</v>
          </cell>
          <cell r="E606">
            <v>0.01</v>
          </cell>
          <cell r="F606">
            <v>183</v>
          </cell>
          <cell r="G606">
            <v>1.83</v>
          </cell>
        </row>
        <row r="607">
          <cell r="C607" t="str">
            <v>Labour</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terrazzo finish (40mm) incl glass strip40*4th in panels</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patent stone (40mm) IPS including glass strip 40*4th in panels in 1:2:4: CC</v>
          </cell>
          <cell r="D618" t="str">
            <v>SQM</v>
          </cell>
          <cell r="E618">
            <v>1</v>
          </cell>
          <cell r="F618">
            <v>250</v>
          </cell>
          <cell r="G618">
            <v>250</v>
          </cell>
          <cell r="H618">
            <v>250</v>
          </cell>
        </row>
        <row r="620">
          <cell r="B620" t="str">
            <v>d</v>
          </cell>
          <cell r="C620" t="str">
            <v>Metallc hardner like ironite finish (52mm) incl glass strip 40*4th</v>
          </cell>
        </row>
        <row r="621">
          <cell r="C621" t="str">
            <v>Metallc hardner like ironite finish (52mm) incl glass strip 40*4th</v>
          </cell>
          <cell r="D621" t="str">
            <v>SQM</v>
          </cell>
          <cell r="E621">
            <v>1</v>
          </cell>
          <cell r="F621">
            <v>62.5</v>
          </cell>
          <cell r="G621">
            <v>62.5</v>
          </cell>
        </row>
        <row r="622">
          <cell r="C622" t="str">
            <v>40mm thick 1:11/2:3 CC</v>
          </cell>
          <cell r="D622" t="str">
            <v>SQM</v>
          </cell>
          <cell r="E622">
            <v>1</v>
          </cell>
          <cell r="F622">
            <v>200</v>
          </cell>
          <cell r="G622">
            <v>200</v>
          </cell>
        </row>
        <row r="623">
          <cell r="C623" t="str">
            <v>12mm thick  ironite including 40*4th glass strip in panels</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(A) FRP Based Felt/FRP</v>
          </cell>
          <cell r="D628" t="str">
            <v>SQM</v>
          </cell>
          <cell r="E628">
            <v>1</v>
          </cell>
          <cell r="F628">
            <v>500</v>
          </cell>
          <cell r="G628">
            <v>500</v>
          </cell>
          <cell r="H628">
            <v>500</v>
          </cell>
        </row>
        <row r="629">
          <cell r="A629" t="str">
            <v>2HES</v>
          </cell>
          <cell r="B629" t="str">
            <v>b</v>
          </cell>
          <cell r="C629" t="str">
            <v>(B)  Hessain Based Felt/Hessain</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(A) FRP Based Felt/FRP</v>
          </cell>
          <cell r="D632" t="str">
            <v>SQM</v>
          </cell>
          <cell r="E632">
            <v>1</v>
          </cell>
          <cell r="F632">
            <v>550</v>
          </cell>
          <cell r="G632">
            <v>550</v>
          </cell>
          <cell r="H632">
            <v>550</v>
          </cell>
        </row>
        <row r="633">
          <cell r="A633" t="str">
            <v>3HES</v>
          </cell>
          <cell r="B633" t="str">
            <v>b</v>
          </cell>
          <cell r="C633" t="str">
            <v>(B)  Hessain Based Felt/Hessain</v>
          </cell>
          <cell r="D633" t="str">
            <v>PER</v>
          </cell>
          <cell r="E633">
            <v>1</v>
          </cell>
          <cell r="F633">
            <v>525</v>
          </cell>
          <cell r="G633">
            <v>525</v>
          </cell>
          <cell r="H633">
            <v>525</v>
          </cell>
        </row>
        <row r="635">
          <cell r="B635">
            <v>28</v>
          </cell>
          <cell r="C635" t="str">
            <v>Roof waterproofing, insulation and allied works covering , installing , repairing, finishing, curing, testing, protection, maintenance till handing over insulation and allied work for buildings, conforming to IS:73, 702, 1203, 1322, 1346.</v>
          </cell>
        </row>
        <row r="636">
          <cell r="B636" t="str">
            <v>a</v>
          </cell>
          <cell r="C636" t="str">
            <v>(a) Cement Based foam Concrete</v>
          </cell>
        </row>
        <row r="637">
          <cell r="C637" t="str">
            <v>Cost Of Foam concrete</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Extra labour for finishing</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(b) Poly urethene based 50mm. Thick Rigid Foam</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carpentry &amp; toinery works : Providing, fitting and fixing of timber frames to doors and windows with MS holdfasts, penelled or flush doors, windows, shutters, particulars, wall panelling, pelments, shelves, etc., including aprime coat of approved paint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40mm thk Hollow flush steel doors, double plated with pressed steel frames, including priming and two coats of synthetic enamel paint</v>
          </cell>
          <cell r="D654" t="str">
            <v>Sqm</v>
          </cell>
          <cell r="E654">
            <v>1</v>
          </cell>
          <cell r="F654">
            <v>4500</v>
          </cell>
          <cell r="G654">
            <v>4500</v>
          </cell>
          <cell r="H654">
            <v>4500</v>
          </cell>
        </row>
        <row r="655">
          <cell r="A655" t="str">
            <v>DS</v>
          </cell>
          <cell r="B655" t="str">
            <v>b</v>
          </cell>
          <cell r="C655" t="str">
            <v>Steel openable/fixed windows as per IS 1038, including priming and two coats of synthetic enamel paint</v>
          </cell>
          <cell r="D655" t="str">
            <v>Sqm</v>
          </cell>
          <cell r="E655">
            <v>1</v>
          </cell>
          <cell r="F655">
            <v>2800</v>
          </cell>
          <cell r="G655">
            <v>2800</v>
          </cell>
          <cell r="H655">
            <v>2800</v>
          </cell>
        </row>
        <row r="656">
          <cell r="A656" t="str">
            <v>DG</v>
          </cell>
          <cell r="B656" t="str">
            <v>c</v>
          </cell>
          <cell r="C656" t="str">
            <v>Glazed louvers with M.S. frames, fixtures including painting</v>
          </cell>
          <cell r="D656" t="str">
            <v>Sqm</v>
          </cell>
          <cell r="E656">
            <v>1</v>
          </cell>
          <cell r="F656">
            <v>3500</v>
          </cell>
          <cell r="G656">
            <v>3500</v>
          </cell>
          <cell r="H656">
            <v>3500</v>
          </cell>
        </row>
        <row r="657">
          <cell r="A657" t="str">
            <v>DAGD</v>
          </cell>
          <cell r="B657" t="str">
            <v>d</v>
          </cell>
          <cell r="C657" t="str">
            <v>Aluminium glazed doors</v>
          </cell>
          <cell r="D657" t="str">
            <v>Sqm</v>
          </cell>
          <cell r="E657">
            <v>1</v>
          </cell>
          <cell r="F657">
            <v>6000</v>
          </cell>
          <cell r="G657">
            <v>6000</v>
          </cell>
          <cell r="H657">
            <v>6000</v>
          </cell>
        </row>
        <row r="658">
          <cell r="A658" t="str">
            <v>DAGP1</v>
          </cell>
          <cell r="B658" t="str">
            <v>e</v>
          </cell>
          <cell r="C658" t="str">
            <v>Aluminium glazed fixed partition</v>
          </cell>
          <cell r="D658" t="str">
            <v>Sqm</v>
          </cell>
          <cell r="E658">
            <v>1</v>
          </cell>
          <cell r="F658">
            <v>6000</v>
          </cell>
          <cell r="G658">
            <v>6000</v>
          </cell>
          <cell r="H658">
            <v>6000</v>
          </cell>
        </row>
        <row r="659">
          <cell r="A659" t="str">
            <v>DWD</v>
          </cell>
          <cell r="B659" t="str">
            <v>f</v>
          </cell>
          <cell r="C659" t="str">
            <v>window with double glazing</v>
          </cell>
          <cell r="D659" t="str">
            <v>Sqm</v>
          </cell>
          <cell r="E659">
            <v>1</v>
          </cell>
          <cell r="F659">
            <v>2500</v>
          </cell>
          <cell r="G659">
            <v>2500</v>
          </cell>
          <cell r="H659">
            <v>2500</v>
          </cell>
        </row>
        <row r="660">
          <cell r="A660" t="str">
            <v>DAGP2</v>
          </cell>
          <cell r="B660" t="str">
            <v>g</v>
          </cell>
          <cell r="C660" t="str">
            <v>Aluminium glazed fixed partition</v>
          </cell>
          <cell r="D660" t="str">
            <v>Sqm</v>
          </cell>
          <cell r="E660">
            <v>1</v>
          </cell>
          <cell r="F660">
            <v>6000</v>
          </cell>
          <cell r="G660">
            <v>6000</v>
          </cell>
          <cell r="H660">
            <v>6000</v>
          </cell>
        </row>
        <row r="661">
          <cell r="A661" t="str">
            <v>DWS</v>
          </cell>
          <cell r="B661" t="str">
            <v>h</v>
          </cell>
          <cell r="C661" t="str">
            <v>Window with single glazing</v>
          </cell>
          <cell r="D661" t="str">
            <v>Sqm</v>
          </cell>
          <cell r="E661">
            <v>1</v>
          </cell>
          <cell r="F661">
            <v>2000</v>
          </cell>
          <cell r="G661">
            <v>2000</v>
          </cell>
          <cell r="H661">
            <v>2000</v>
          </cell>
        </row>
        <row r="662">
          <cell r="A662" t="str">
            <v>D35</v>
          </cell>
          <cell r="B662" t="str">
            <v>i</v>
          </cell>
          <cell r="C662" t="str">
            <v>35mm thk flush doors with water proof, termite proof commercial plywood (10mm thk) on both faces including synthetic enamel paint</v>
          </cell>
          <cell r="D662" t="str">
            <v>Sqm</v>
          </cell>
          <cell r="E662">
            <v>1</v>
          </cell>
          <cell r="F662">
            <v>4750</v>
          </cell>
          <cell r="G662">
            <v>4750</v>
          </cell>
          <cell r="H662">
            <v>4750</v>
          </cell>
        </row>
        <row r="663">
          <cell r="A663" t="str">
            <v>DFP</v>
          </cell>
          <cell r="B663" t="str">
            <v>j</v>
          </cell>
          <cell r="C663" t="str">
            <v>Hinged type fire proof double leaf doors (Steel Door) 2hr rating without Panic Bar</v>
          </cell>
          <cell r="D663" t="str">
            <v>Sqm</v>
          </cell>
          <cell r="E663">
            <v>1</v>
          </cell>
          <cell r="F663">
            <v>23500</v>
          </cell>
          <cell r="G663">
            <v>23500</v>
          </cell>
          <cell r="H663">
            <v>23500</v>
          </cell>
        </row>
        <row r="664">
          <cell r="A664" t="str">
            <v>DF</v>
          </cell>
          <cell r="B664" t="str">
            <v>k</v>
          </cell>
          <cell r="C664" t="str">
            <v>Hinged type fire proof single leaf doors (Steel Door) 2hr rating without Panic Bar</v>
          </cell>
          <cell r="D664" t="str">
            <v>Sqm</v>
          </cell>
          <cell r="E664">
            <v>1</v>
          </cell>
          <cell r="F664">
            <v>21500</v>
          </cell>
          <cell r="G664">
            <v>21500</v>
          </cell>
          <cell r="H664">
            <v>21500</v>
          </cell>
        </row>
        <row r="665">
          <cell r="A665" t="str">
            <v>D18</v>
          </cell>
          <cell r="B665" t="str">
            <v>l</v>
          </cell>
          <cell r="C665" t="str">
            <v>18 SWG MS steel rolling shutter gear type Mechanically Operated</v>
          </cell>
          <cell r="D665" t="str">
            <v>Sqm</v>
          </cell>
          <cell r="E665">
            <v>1</v>
          </cell>
          <cell r="F665">
            <v>5500</v>
          </cell>
          <cell r="G665">
            <v>5500</v>
          </cell>
          <cell r="H665">
            <v>5500</v>
          </cell>
        </row>
        <row r="666">
          <cell r="A666" t="str">
            <v>DRS</v>
          </cell>
          <cell r="B666" t="str">
            <v>m</v>
          </cell>
          <cell r="C666" t="str">
            <v>Rolling stell shutters/grills covers the design, materials, fabrication and erection of rolling shutters/grills with motor drive including all accessories as IS 6248 required</v>
          </cell>
          <cell r="D666" t="str">
            <v>Sqm</v>
          </cell>
          <cell r="E666">
            <v>1</v>
          </cell>
          <cell r="F666">
            <v>6500</v>
          </cell>
          <cell r="G666">
            <v>6500</v>
          </cell>
          <cell r="H666">
            <v>6500</v>
          </cell>
        </row>
        <row r="667">
          <cell r="A667" t="str">
            <v>DWW</v>
          </cell>
          <cell r="B667" t="str">
            <v>n</v>
          </cell>
          <cell r="C667" t="str">
            <v>Woody window with single glazing</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Acoustic 12mm Thick perforated wooden particle board(with G.I.M.S.grid)</v>
          </cell>
          <cell r="D670" t="str">
            <v>Sqm</v>
          </cell>
          <cell r="E670">
            <v>1</v>
          </cell>
          <cell r="F670">
            <v>4200</v>
          </cell>
          <cell r="G670">
            <v>4200</v>
          </cell>
          <cell r="H670">
            <v>4200</v>
          </cell>
        </row>
        <row r="671">
          <cell r="A671" t="str">
            <v>SC12</v>
          </cell>
          <cell r="B671" t="str">
            <v>b</v>
          </cell>
          <cell r="C671" t="str">
            <v>12mm. Thick Gypsum boards(with G.I.M.S.grid)</v>
          </cell>
          <cell r="D671" t="str">
            <v>Sqm</v>
          </cell>
          <cell r="E671">
            <v>1</v>
          </cell>
          <cell r="F671">
            <v>4000</v>
          </cell>
          <cell r="G671">
            <v>4000</v>
          </cell>
          <cell r="H671">
            <v>4000</v>
          </cell>
        </row>
        <row r="672">
          <cell r="A672" t="str">
            <v>SCIGI</v>
          </cell>
          <cell r="B672" t="str">
            <v>c</v>
          </cell>
          <cell r="C672" t="str">
            <v>insulation/acoustic boards (with G.I.M.S.grid)</v>
          </cell>
          <cell r="D672" t="str">
            <v>Sqm</v>
          </cell>
          <cell r="E672">
            <v>1</v>
          </cell>
          <cell r="F672">
            <v>6800</v>
          </cell>
          <cell r="G672">
            <v>6800</v>
          </cell>
          <cell r="H672">
            <v>6800</v>
          </cell>
        </row>
        <row r="673">
          <cell r="A673" t="str">
            <v>SCIAA</v>
          </cell>
          <cell r="B673" t="str">
            <v>d</v>
          </cell>
          <cell r="C673" t="str">
            <v>insulation/acoustic boards (with Aluminum alloy grid)</v>
          </cell>
          <cell r="D673" t="str">
            <v>Sqm</v>
          </cell>
          <cell r="E673">
            <v>1</v>
          </cell>
          <cell r="F673">
            <v>6800</v>
          </cell>
          <cell r="G673">
            <v>6800</v>
          </cell>
          <cell r="H673">
            <v>6800</v>
          </cell>
        </row>
        <row r="674">
          <cell r="A674" t="str">
            <v>SCPGI</v>
          </cell>
          <cell r="B674" t="str">
            <v>e</v>
          </cell>
          <cell r="C674" t="str">
            <v>plaster of Paris boards(with G.I.M.S.grid)</v>
          </cell>
          <cell r="D674" t="str">
            <v>Sqm</v>
          </cell>
          <cell r="E674">
            <v>1</v>
          </cell>
          <cell r="F674">
            <v>1250</v>
          </cell>
          <cell r="G674">
            <v>1250</v>
          </cell>
          <cell r="H674">
            <v>1250</v>
          </cell>
        </row>
        <row r="675">
          <cell r="A675" t="str">
            <v>SCPAA</v>
          </cell>
          <cell r="B675" t="str">
            <v>f</v>
          </cell>
          <cell r="C675" t="str">
            <v>plaster of Paris boards(with Aluminum alloy grid)</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100mm NB roof drain and floor drain pipe in PVC 4 kg/sq. sm presser</v>
          </cell>
          <cell r="D678" t="str">
            <v>RM</v>
          </cell>
          <cell r="E678">
            <v>1</v>
          </cell>
          <cell r="F678">
            <v>650</v>
          </cell>
          <cell r="G678">
            <v>650</v>
          </cell>
          <cell r="H678">
            <v>650</v>
          </cell>
        </row>
        <row r="679">
          <cell r="A679" t="str">
            <v>DPS100</v>
          </cell>
          <cell r="B679" t="str">
            <v>b</v>
          </cell>
          <cell r="C679" t="str">
            <v>100mm NB roof drain and floor drain steel pipe including corrosive paint (MS Midium Pipe)</v>
          </cell>
          <cell r="D679" t="str">
            <v>RM</v>
          </cell>
          <cell r="E679">
            <v>1</v>
          </cell>
          <cell r="F679">
            <v>1100</v>
          </cell>
          <cell r="G679">
            <v>1100</v>
          </cell>
          <cell r="H679">
            <v>1100</v>
          </cell>
        </row>
        <row r="680">
          <cell r="A680" t="str">
            <v>DPP150</v>
          </cell>
          <cell r="B680" t="str">
            <v>c</v>
          </cell>
          <cell r="C680" t="str">
            <v>150mm NB roof drain and floor drain pipe in PVC 4 kg/sq. sm presser</v>
          </cell>
          <cell r="D680" t="str">
            <v>RM</v>
          </cell>
          <cell r="E680">
            <v>1</v>
          </cell>
          <cell r="F680">
            <v>850</v>
          </cell>
          <cell r="G680">
            <v>850</v>
          </cell>
          <cell r="H680">
            <v>850</v>
          </cell>
        </row>
        <row r="681">
          <cell r="A681" t="str">
            <v>DPS150</v>
          </cell>
          <cell r="B681" t="str">
            <v>d</v>
          </cell>
          <cell r="C681" t="str">
            <v>150mm NB roof drain and floor drain steel pipe including corrosive paint  (MS Midium Pipe)</v>
          </cell>
          <cell r="D681" t="str">
            <v>RM</v>
          </cell>
          <cell r="E681">
            <v>1</v>
          </cell>
          <cell r="F681">
            <v>1850</v>
          </cell>
          <cell r="G681">
            <v>1850</v>
          </cell>
          <cell r="H681">
            <v>1850</v>
          </cell>
        </row>
        <row r="682">
          <cell r="A682" t="str">
            <v>RDC100</v>
          </cell>
          <cell r="B682" t="str">
            <v>e</v>
          </cell>
          <cell r="C682" t="str">
            <v>roof drain heads with gratings for 100mm NB.pipes (Cast Iron)</v>
          </cell>
          <cell r="D682" t="str">
            <v>No</v>
          </cell>
          <cell r="E682">
            <v>1</v>
          </cell>
          <cell r="F682">
            <v>750</v>
          </cell>
          <cell r="G682">
            <v>750</v>
          </cell>
          <cell r="H682">
            <v>750</v>
          </cell>
        </row>
        <row r="683">
          <cell r="A683" t="str">
            <v>RDC150</v>
          </cell>
          <cell r="B683" t="str">
            <v>f</v>
          </cell>
          <cell r="C683" t="str">
            <v>roof drain heads with gratings for 150mm NB.pipes  (Cast Iron)</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50 NB. CP brass stop valves heavy grade</v>
          </cell>
          <cell r="D688" t="str">
            <v>No</v>
          </cell>
          <cell r="E688">
            <v>1</v>
          </cell>
          <cell r="F688">
            <v>3000</v>
          </cell>
          <cell r="G688">
            <v>3000</v>
          </cell>
          <cell r="H688">
            <v>3000</v>
          </cell>
        </row>
        <row r="689">
          <cell r="A689" t="str">
            <v>SVB40</v>
          </cell>
          <cell r="B689" t="str">
            <v>c</v>
          </cell>
          <cell r="C689" t="str">
            <v>40 NB. CP brass stop valves heavy grade</v>
          </cell>
          <cell r="D689" t="str">
            <v>No</v>
          </cell>
          <cell r="E689">
            <v>1</v>
          </cell>
          <cell r="F689">
            <v>1500</v>
          </cell>
          <cell r="G689">
            <v>1500</v>
          </cell>
          <cell r="H689">
            <v>1500</v>
          </cell>
        </row>
        <row r="690">
          <cell r="A690" t="str">
            <v>SVB32</v>
          </cell>
          <cell r="B690" t="str">
            <v>d</v>
          </cell>
          <cell r="C690" t="str">
            <v>32 NB. CP brass stop valves heavy grade</v>
          </cell>
          <cell r="D690" t="str">
            <v>No</v>
          </cell>
          <cell r="E690">
            <v>1</v>
          </cell>
          <cell r="F690">
            <v>1100</v>
          </cell>
          <cell r="G690">
            <v>1100</v>
          </cell>
          <cell r="H690">
            <v>1100</v>
          </cell>
        </row>
        <row r="691">
          <cell r="A691" t="str">
            <v>SVB25</v>
          </cell>
          <cell r="B691" t="str">
            <v>e</v>
          </cell>
          <cell r="C691" t="str">
            <v>25 NB. CP brass stop valves heavy grade</v>
          </cell>
          <cell r="D691" t="str">
            <v>No</v>
          </cell>
          <cell r="E691">
            <v>1</v>
          </cell>
          <cell r="F691">
            <v>850</v>
          </cell>
          <cell r="G691">
            <v>850</v>
          </cell>
          <cell r="H691">
            <v>850</v>
          </cell>
        </row>
        <row r="692">
          <cell r="A692" t="str">
            <v>SVB20</v>
          </cell>
          <cell r="B692" t="str">
            <v>f</v>
          </cell>
          <cell r="C692" t="str">
            <v>20 NB. CP brass stop valves heavy grade</v>
          </cell>
          <cell r="D692" t="str">
            <v>No</v>
          </cell>
          <cell r="E692">
            <v>1</v>
          </cell>
          <cell r="F692">
            <v>680</v>
          </cell>
          <cell r="G692">
            <v>680</v>
          </cell>
          <cell r="H692">
            <v>680</v>
          </cell>
        </row>
        <row r="693">
          <cell r="A693" t="str">
            <v>SVB15</v>
          </cell>
          <cell r="B693" t="str">
            <v>g</v>
          </cell>
          <cell r="C693" t="str">
            <v>15 NB. CP brass stop valves heavy grade</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Water Closet Squatting type:It shall include glazed vitreous china pan with foot rests and high level PVC flushing cis­tern with valveless fittings, supply connections and necessary fittings. All fittings shall be chromium plated. The foot rests shall be</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Bathroom Mirror: It shall be made of the best quality 6 mm thick glass and manufactured by a reputed mirror manufacturer. It shall be wall mounted with adjustable revolving brackets. The brackets, screws and other fittings shall be chromium plated. (Size</v>
          </cell>
          <cell r="D700" t="str">
            <v>No</v>
          </cell>
          <cell r="E700">
            <v>1</v>
          </cell>
          <cell r="F700">
            <v>1470</v>
          </cell>
          <cell r="G700">
            <v>1470</v>
          </cell>
          <cell r="H700">
            <v>1470</v>
          </cell>
        </row>
        <row r="701">
          <cell r="A701" t="str">
            <v>GS</v>
          </cell>
          <cell r="B701" t="str">
            <v>g</v>
          </cell>
          <cell r="C701" t="str">
            <v>Glass Shelves: Glass shelves shall consist of 6 mm thick clear sheet glass with guard rails and shall be wall mounted with bracket etc. All brackets, guard rails and screws shall be chromium plated. (Size 150x450)</v>
          </cell>
          <cell r="D701" t="str">
            <v>Set</v>
          </cell>
          <cell r="E701">
            <v>1</v>
          </cell>
          <cell r="F701">
            <v>950</v>
          </cell>
          <cell r="G701">
            <v>950</v>
          </cell>
          <cell r="H701">
            <v>950</v>
          </cell>
        </row>
        <row r="702">
          <cell r="A702" t="str">
            <v>TRCP</v>
          </cell>
          <cell r="B702" t="str">
            <v>h</v>
          </cell>
          <cell r="C702" t="str">
            <v>Towel Rail CP: Towel rails shall be 20 mm NB chromium plated brass pipes wall mounted with steel brackets. The brackets, screws etc. shall also be chromium plated</v>
          </cell>
          <cell r="D702" t="str">
            <v>Set</v>
          </cell>
          <cell r="E702">
            <v>1</v>
          </cell>
          <cell r="F702">
            <v>530</v>
          </cell>
          <cell r="G702">
            <v>530</v>
          </cell>
          <cell r="H702">
            <v>530</v>
          </cell>
        </row>
        <row r="703">
          <cell r="A703" t="str">
            <v>SHCP</v>
          </cell>
          <cell r="B703" t="str">
            <v>i</v>
          </cell>
          <cell r="C703" t="str">
            <v>Soap Holder CP: It shall be made of chromium plated brass. The holders shall be wall mounted with chromium plated screws.</v>
          </cell>
          <cell r="D703" t="str">
            <v>Set</v>
          </cell>
          <cell r="E703">
            <v>1</v>
          </cell>
          <cell r="F703">
            <v>525</v>
          </cell>
          <cell r="G703">
            <v>525</v>
          </cell>
          <cell r="H703">
            <v>525</v>
          </cell>
        </row>
        <row r="704">
          <cell r="A704" t="str">
            <v>LSDCP</v>
          </cell>
          <cell r="B704" t="str">
            <v>j</v>
          </cell>
          <cell r="C704" t="str">
            <v>Liquid Soap Dispenser CP : It shall be round and easily revolving with removable threaded nozzle. The body, bracket for wall mounting and screws shall be chromium plated.</v>
          </cell>
          <cell r="D704" t="str">
            <v>Set</v>
          </cell>
          <cell r="E704">
            <v>1</v>
          </cell>
          <cell r="F704">
            <v>575</v>
          </cell>
          <cell r="G704">
            <v>575</v>
          </cell>
          <cell r="H704">
            <v>575</v>
          </cell>
        </row>
        <row r="705">
          <cell r="A705" t="str">
            <v>TRHCP</v>
          </cell>
          <cell r="B705" t="str">
            <v>k</v>
          </cell>
          <cell r="C705" t="str">
            <v>Toilet Roll Holder CP : It shall be made of glazed vitreous china with suitable cover cum cutter. Wall mounting screws shall be chromium plated.</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15mm NB. CP chrome plating screw down bib taps heavy grade</v>
          </cell>
          <cell r="D708" t="str">
            <v>NO</v>
          </cell>
          <cell r="E708">
            <v>1</v>
          </cell>
          <cell r="F708">
            <v>900</v>
          </cell>
          <cell r="G708">
            <v>900</v>
          </cell>
          <cell r="H708">
            <v>900</v>
          </cell>
        </row>
        <row r="709">
          <cell r="A709" t="str">
            <v>SVC50</v>
          </cell>
          <cell r="B709" t="str">
            <v>b</v>
          </cell>
          <cell r="C709" t="str">
            <v>50 NB. CP chrome plating stop valves heavy grade</v>
          </cell>
          <cell r="D709" t="str">
            <v>NO</v>
          </cell>
          <cell r="E709">
            <v>1</v>
          </cell>
          <cell r="F709">
            <v>3050</v>
          </cell>
          <cell r="G709">
            <v>3050</v>
          </cell>
          <cell r="H709">
            <v>3050</v>
          </cell>
        </row>
        <row r="710">
          <cell r="A710" t="str">
            <v>SVC40</v>
          </cell>
          <cell r="B710" t="str">
            <v>c</v>
          </cell>
          <cell r="C710" t="str">
            <v>40 NB. CP chrome plating stop valves heavy grade</v>
          </cell>
          <cell r="D710" t="str">
            <v>NO</v>
          </cell>
          <cell r="E710">
            <v>1</v>
          </cell>
          <cell r="F710">
            <v>1550</v>
          </cell>
          <cell r="G710">
            <v>1550</v>
          </cell>
          <cell r="H710">
            <v>1550</v>
          </cell>
        </row>
        <row r="711">
          <cell r="A711" t="str">
            <v>SVC32</v>
          </cell>
          <cell r="B711" t="str">
            <v>d</v>
          </cell>
          <cell r="C711" t="str">
            <v>32 NB. CP chrome plating stop valves heavy grade</v>
          </cell>
          <cell r="D711" t="str">
            <v>NO</v>
          </cell>
          <cell r="E711">
            <v>1</v>
          </cell>
          <cell r="F711">
            <v>1150</v>
          </cell>
          <cell r="G711">
            <v>1150</v>
          </cell>
          <cell r="H711">
            <v>1150</v>
          </cell>
        </row>
        <row r="712">
          <cell r="A712" t="str">
            <v>SVC25</v>
          </cell>
          <cell r="B712" t="str">
            <v>e</v>
          </cell>
          <cell r="C712" t="str">
            <v>25 NB. CP chrome plating stop valves heavy grade</v>
          </cell>
          <cell r="D712" t="str">
            <v>NO</v>
          </cell>
          <cell r="E712">
            <v>1</v>
          </cell>
          <cell r="F712">
            <v>900</v>
          </cell>
          <cell r="G712">
            <v>900</v>
          </cell>
          <cell r="H712">
            <v>900</v>
          </cell>
        </row>
        <row r="713">
          <cell r="A713" t="str">
            <v>SVC20</v>
          </cell>
          <cell r="B713" t="str">
            <v>f</v>
          </cell>
          <cell r="C713" t="str">
            <v>20 NB. CP chrome plating stop valves heavy grade</v>
          </cell>
          <cell r="D713" t="str">
            <v>NO</v>
          </cell>
          <cell r="E713">
            <v>1</v>
          </cell>
          <cell r="F713">
            <v>730</v>
          </cell>
          <cell r="G713">
            <v>730</v>
          </cell>
          <cell r="H713">
            <v>730</v>
          </cell>
        </row>
        <row r="714">
          <cell r="A714" t="str">
            <v>SVC15</v>
          </cell>
          <cell r="B714" t="str">
            <v>g</v>
          </cell>
          <cell r="C714" t="str">
            <v>15 NB. CP chrome plating stop valves heavy grade</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15mm NB. Meadium grade Class B （including steel elbow pipe, tee pipe,reducer pipe and pipe cap etc.)</v>
          </cell>
          <cell r="D723" t="str">
            <v>RM</v>
          </cell>
          <cell r="E723">
            <v>1</v>
          </cell>
          <cell r="F723">
            <v>1250</v>
          </cell>
          <cell r="G723">
            <v>1250</v>
          </cell>
          <cell r="H723">
            <v>1250</v>
          </cell>
        </row>
        <row r="724">
          <cell r="A724" t="str">
            <v>20B</v>
          </cell>
          <cell r="B724" t="str">
            <v>b</v>
          </cell>
          <cell r="C724" t="str">
            <v>20mm NB. Meadium grade Class B  （including steel elbow pipe, tee pipe,reducer pipe and pipe cap etc.)</v>
          </cell>
          <cell r="D724" t="str">
            <v>RM</v>
          </cell>
          <cell r="E724">
            <v>1</v>
          </cell>
          <cell r="F724">
            <v>1655</v>
          </cell>
          <cell r="G724">
            <v>1655</v>
          </cell>
          <cell r="H724">
            <v>1655</v>
          </cell>
        </row>
        <row r="725">
          <cell r="A725" t="str">
            <v>25B</v>
          </cell>
          <cell r="B725" t="str">
            <v>c</v>
          </cell>
          <cell r="C725" t="str">
            <v>25mm NB. Meadium grade Class B  （including steel elbow pipe, tee pipe,reducer pipe and pipe cap etc.</v>
          </cell>
          <cell r="D725" t="str">
            <v>RM</v>
          </cell>
          <cell r="E725">
            <v>1</v>
          </cell>
          <cell r="F725">
            <v>2030</v>
          </cell>
          <cell r="G725">
            <v>2030</v>
          </cell>
          <cell r="H725">
            <v>2030</v>
          </cell>
        </row>
        <row r="726">
          <cell r="A726" t="str">
            <v>32B</v>
          </cell>
          <cell r="B726" t="str">
            <v>d</v>
          </cell>
          <cell r="C726" t="str">
            <v>32mm NB. Meadium grade Class B  （including steel elbow pipe, tee pipe,reducer pipe and pipe cap etc.)</v>
          </cell>
          <cell r="D726" t="str">
            <v>RM</v>
          </cell>
          <cell r="E726">
            <v>1</v>
          </cell>
          <cell r="F726">
            <v>2200</v>
          </cell>
          <cell r="G726">
            <v>2200</v>
          </cell>
          <cell r="H726">
            <v>2200</v>
          </cell>
        </row>
        <row r="727">
          <cell r="A727" t="str">
            <v>40B</v>
          </cell>
          <cell r="B727" t="str">
            <v>e</v>
          </cell>
          <cell r="C727" t="str">
            <v>40mm NB. Meadium grade Class B （including steel elbow pipe, tee pipe,reducer pipe and pipe cap etc.)</v>
          </cell>
          <cell r="D727" t="str">
            <v>RM</v>
          </cell>
          <cell r="E727">
            <v>1</v>
          </cell>
          <cell r="F727">
            <v>2390</v>
          </cell>
          <cell r="G727">
            <v>2390</v>
          </cell>
          <cell r="H727">
            <v>2390</v>
          </cell>
        </row>
        <row r="728">
          <cell r="A728" t="str">
            <v>50B</v>
          </cell>
          <cell r="B728" t="str">
            <v>f</v>
          </cell>
          <cell r="C728" t="str">
            <v>50mm NB. Meadium grade Class B （including steel elbow pipe, tee pipe,reducer pipe and pipe cap etc.)</v>
          </cell>
          <cell r="D728" t="str">
            <v>RM</v>
          </cell>
          <cell r="E728">
            <v>1</v>
          </cell>
          <cell r="F728">
            <v>2800</v>
          </cell>
          <cell r="G728">
            <v>2800</v>
          </cell>
          <cell r="H728">
            <v>2800</v>
          </cell>
        </row>
        <row r="729">
          <cell r="A729" t="str">
            <v>80B</v>
          </cell>
          <cell r="B729" t="str">
            <v>g</v>
          </cell>
          <cell r="C729" t="str">
            <v>80mm NB. Meadium grade Class B （including steel elbow pipe, tee pipe,reducer pipe and pipe cap etc.)</v>
          </cell>
          <cell r="D729" t="str">
            <v>RM</v>
          </cell>
          <cell r="E729">
            <v>1</v>
          </cell>
          <cell r="F729">
            <v>2975</v>
          </cell>
          <cell r="G729">
            <v>2975</v>
          </cell>
          <cell r="H729">
            <v>2975</v>
          </cell>
        </row>
        <row r="730">
          <cell r="A730" t="str">
            <v>100B</v>
          </cell>
          <cell r="B730" t="str">
            <v>h</v>
          </cell>
          <cell r="C730" t="str">
            <v>100mm NB. Meadium grade Class B （including steel elbow pipe, tee pipe,reducer pipe and pipe cap etc.)</v>
          </cell>
          <cell r="D730" t="str">
            <v>RM</v>
          </cell>
          <cell r="E730">
            <v>1</v>
          </cell>
          <cell r="F730">
            <v>3130</v>
          </cell>
          <cell r="G730">
            <v>3130</v>
          </cell>
          <cell r="H730">
            <v>3130</v>
          </cell>
        </row>
        <row r="731">
          <cell r="A731" t="str">
            <v>150B</v>
          </cell>
          <cell r="B731" t="str">
            <v>i</v>
          </cell>
          <cell r="C731" t="str">
            <v>150mm NB. Meadium grade Class B （including steel elbow pipe, tee pipe,reducer pipe and pipe cap etc.)</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15mm NB. Meadium grade GI pipe Class B （including steel elbow pipe, tee pipe,reducer pipe and pipe cap etc.)</v>
          </cell>
          <cell r="D734" t="str">
            <v>RM</v>
          </cell>
          <cell r="E734">
            <v>1</v>
          </cell>
          <cell r="F734">
            <v>900</v>
          </cell>
          <cell r="G734">
            <v>900</v>
          </cell>
          <cell r="H734">
            <v>900</v>
          </cell>
        </row>
        <row r="735">
          <cell r="A735" t="str">
            <v>20GB</v>
          </cell>
          <cell r="B735" t="str">
            <v>b</v>
          </cell>
          <cell r="C735" t="str">
            <v>20mm NB. Meadium grade GI pipe Class B （including steel elbow pipe, tee pipe,reducer pipe and pipe cap etc.)</v>
          </cell>
          <cell r="D735" t="str">
            <v>RM</v>
          </cell>
          <cell r="E735">
            <v>1</v>
          </cell>
          <cell r="F735">
            <v>1135</v>
          </cell>
          <cell r="G735">
            <v>1135</v>
          </cell>
          <cell r="H735">
            <v>1135</v>
          </cell>
        </row>
        <row r="736">
          <cell r="A736" t="str">
            <v>25GB</v>
          </cell>
          <cell r="B736" t="str">
            <v>c</v>
          </cell>
          <cell r="C736" t="str">
            <v>25mm NB. Meadium grade GI pipe Class B （including steel elbow pipe, tee pipe,reducer pipe and pipe cap etc.</v>
          </cell>
          <cell r="D736" t="str">
            <v>RM</v>
          </cell>
          <cell r="E736">
            <v>1</v>
          </cell>
          <cell r="F736">
            <v>1360</v>
          </cell>
          <cell r="G736">
            <v>1360</v>
          </cell>
          <cell r="H736">
            <v>1360</v>
          </cell>
        </row>
        <row r="737">
          <cell r="A737" t="str">
            <v>32GB</v>
          </cell>
          <cell r="B737" t="str">
            <v>d</v>
          </cell>
          <cell r="C737" t="str">
            <v>32mm NB. Meadium grade GI pipe Class B （including steel elbow pipe, tee pipe,reducer pipe and pipe cap etc.)</v>
          </cell>
          <cell r="D737" t="str">
            <v>RM</v>
          </cell>
          <cell r="E737">
            <v>1</v>
          </cell>
          <cell r="F737">
            <v>1560</v>
          </cell>
          <cell r="G737">
            <v>1560</v>
          </cell>
          <cell r="H737">
            <v>1560</v>
          </cell>
        </row>
        <row r="738">
          <cell r="A738" t="str">
            <v>40GB</v>
          </cell>
          <cell r="B738" t="str">
            <v>e</v>
          </cell>
          <cell r="C738" t="str">
            <v>40mm NB. Meadium grade GI pipe Class B （including steel elbow pipe, tee pipe,reducer pipe and pipe cap etc.)</v>
          </cell>
          <cell r="D738" t="str">
            <v>RM</v>
          </cell>
          <cell r="E738">
            <v>1</v>
          </cell>
          <cell r="F738">
            <v>1850</v>
          </cell>
          <cell r="G738">
            <v>1850</v>
          </cell>
          <cell r="H738">
            <v>1850</v>
          </cell>
        </row>
        <row r="739">
          <cell r="A739" t="str">
            <v>50GB</v>
          </cell>
          <cell r="B739" t="str">
            <v>f</v>
          </cell>
          <cell r="C739" t="str">
            <v>50mm NB. Meadium grade GI pipe Class B  （including steel elbow pipe, tee pipe,reducer pipe and pipe cap etc.)</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80mm NB. Meadium grade GI pipe Class B  （including steel elbow pipe, tee pipe,reducer pipe and pipe cap etc.</v>
          </cell>
          <cell r="D741" t="str">
            <v>RM</v>
          </cell>
          <cell r="E741">
            <v>1</v>
          </cell>
          <cell r="F741">
            <v>3185</v>
          </cell>
          <cell r="G741">
            <v>3185</v>
          </cell>
          <cell r="H741">
            <v>3185</v>
          </cell>
        </row>
        <row r="742">
          <cell r="A742" t="str">
            <v>100GB</v>
          </cell>
          <cell r="B742" t="str">
            <v>i</v>
          </cell>
          <cell r="C742" t="str">
            <v>100mm NB. Meadium grade GI pipe Class B  （including steel elbow pipe, tee pipe,reducer pipe and pipe cap etc.)</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80 mm NB. Extra heavy cast iron soil drain pipe, above ground</v>
          </cell>
          <cell r="D746" t="str">
            <v>RM</v>
          </cell>
          <cell r="E746">
            <v>1</v>
          </cell>
          <cell r="F746">
            <v>1500</v>
          </cell>
          <cell r="G746">
            <v>1500</v>
          </cell>
          <cell r="H746">
            <v>1500</v>
          </cell>
        </row>
        <row r="747">
          <cell r="A747" t="str">
            <v>100SDP</v>
          </cell>
          <cell r="B747" t="str">
            <v>b</v>
          </cell>
          <cell r="C747" t="str">
            <v>100 mm NB. Extra heavy cast iron soil drain pipe, above ground</v>
          </cell>
          <cell r="D747" t="str">
            <v>RM</v>
          </cell>
          <cell r="E747">
            <v>1</v>
          </cell>
          <cell r="F747">
            <v>2000</v>
          </cell>
          <cell r="G747">
            <v>2000</v>
          </cell>
          <cell r="H747">
            <v>2000</v>
          </cell>
        </row>
        <row r="748">
          <cell r="A748" t="str">
            <v>150SDP</v>
          </cell>
          <cell r="B748" t="str">
            <v>c</v>
          </cell>
          <cell r="C748" t="str">
            <v>150 mm NB. Extra heavy cast iron soil drain pipe, above ground</v>
          </cell>
          <cell r="D748" t="str">
            <v>RM</v>
          </cell>
          <cell r="E748">
            <v>1</v>
          </cell>
          <cell r="F748">
            <v>2250</v>
          </cell>
          <cell r="G748">
            <v>2250</v>
          </cell>
          <cell r="H748">
            <v>2250</v>
          </cell>
        </row>
        <row r="749">
          <cell r="A749" t="str">
            <v>80ASP</v>
          </cell>
          <cell r="B749" t="str">
            <v>d</v>
          </cell>
          <cell r="C749" t="str">
            <v>80 mm NB. Extra heavy cast iron anti syphonage pipe, above ground</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sheetData sheetId="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9">
          <cell r="E19">
            <v>210</v>
          </cell>
        </row>
      </sheetData>
      <sheetData sheetId="18"/>
      <sheetData sheetId="19"/>
      <sheetData sheetId="20"/>
      <sheetData sheetId="21"/>
      <sheetData sheetId="22"/>
      <sheetData sheetId="23"/>
      <sheetData sheetId="24"/>
      <sheetData sheetId="25"/>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sheetData sheetId="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sheetData sheetId="14"/>
      <sheetData sheetId="15"/>
      <sheetData sheetId="16"/>
      <sheetData sheetId="17"/>
      <sheetData sheetId="18">
        <row r="57">
          <cell r="K57">
            <v>0.3</v>
          </cell>
        </row>
      </sheetData>
      <sheetData sheetId="19">
        <row r="57">
          <cell r="K57">
            <v>0.3</v>
          </cell>
        </row>
      </sheetData>
      <sheetData sheetId="20">
        <row r="57">
          <cell r="K57">
            <v>0.3</v>
          </cell>
        </row>
      </sheetData>
      <sheetData sheetId="21"/>
      <sheetData sheetId="22"/>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sheetData sheetId="42">
        <row r="57">
          <cell r="K57">
            <v>0.3</v>
          </cell>
        </row>
      </sheetData>
      <sheetData sheetId="43">
        <row r="57">
          <cell r="K57">
            <v>0.3</v>
          </cell>
        </row>
      </sheetData>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Menu"/>
      <sheetName val="Master"/>
      <sheetName val="CRM"/>
    </sheetNames>
    <sheetDataSet>
      <sheetData sheetId="0">
        <row r="7">
          <cell r="E7">
            <v>38718</v>
          </cell>
        </row>
      </sheetData>
      <sheetData sheetId="1"/>
      <sheetData sheetId="2"/>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Barrel 1M length</v>
          </cell>
          <cell r="D63">
            <v>1</v>
          </cell>
          <cell r="E63">
            <v>275</v>
          </cell>
          <cell r="F63">
            <v>3.53</v>
          </cell>
          <cell r="G63">
            <v>3.75</v>
          </cell>
        </row>
        <row r="64">
          <cell r="B64">
            <v>2</v>
          </cell>
          <cell r="C64" t="str">
            <v>0 to 30 deg Bend S/s</v>
          </cell>
          <cell r="D64">
            <v>1.52</v>
          </cell>
          <cell r="E64">
            <v>421</v>
          </cell>
          <cell r="F64">
            <v>5.66</v>
          </cell>
          <cell r="G64">
            <v>6.46</v>
          </cell>
        </row>
        <row r="65">
          <cell r="B65">
            <v>3</v>
          </cell>
          <cell r="C65" t="str">
            <v>31 to 45 deg Bend S/s</v>
          </cell>
          <cell r="D65">
            <v>2.14</v>
          </cell>
          <cell r="E65">
            <v>592</v>
          </cell>
          <cell r="F65">
            <v>7.85</v>
          </cell>
          <cell r="G65">
            <v>8.7799999999999994</v>
          </cell>
        </row>
        <row r="66">
          <cell r="B66">
            <v>4</v>
          </cell>
          <cell r="C66" t="str">
            <v>46 to 60 deg Bend S/s</v>
          </cell>
          <cell r="D66">
            <v>2.2799999999999998</v>
          </cell>
          <cell r="E66">
            <v>630</v>
          </cell>
          <cell r="F66">
            <v>8.35</v>
          </cell>
          <cell r="G66">
            <v>9.31</v>
          </cell>
        </row>
        <row r="67">
          <cell r="B67">
            <v>5</v>
          </cell>
          <cell r="C67" t="str">
            <v>61 to 90 deg bend S/s</v>
          </cell>
          <cell r="D67">
            <v>3.2</v>
          </cell>
          <cell r="E67">
            <v>882</v>
          </cell>
          <cell r="F67">
            <v>11.6</v>
          </cell>
          <cell r="G67">
            <v>12.76</v>
          </cell>
        </row>
        <row r="68">
          <cell r="B68">
            <v>6</v>
          </cell>
          <cell r="C68" t="str">
            <v>0 to 30 deg Bend Plain/Plain</v>
          </cell>
          <cell r="D68">
            <v>1.52</v>
          </cell>
          <cell r="E68">
            <v>419</v>
          </cell>
          <cell r="F68">
            <v>5.37</v>
          </cell>
          <cell r="G68">
            <v>5.71</v>
          </cell>
        </row>
        <row r="69">
          <cell r="B69">
            <v>7</v>
          </cell>
          <cell r="C69" t="str">
            <v>31 to 45 deg Bend Plain/Plain</v>
          </cell>
          <cell r="D69">
            <v>2.14</v>
          </cell>
          <cell r="E69">
            <v>589</v>
          </cell>
          <cell r="F69">
            <v>7.56</v>
          </cell>
          <cell r="G69">
            <v>8.0299999999999994</v>
          </cell>
        </row>
        <row r="70">
          <cell r="B70">
            <v>8</v>
          </cell>
          <cell r="C70" t="str">
            <v>46 to 60 deg Bend Plain/Plain</v>
          </cell>
          <cell r="D70">
            <v>2.2799999999999998</v>
          </cell>
          <cell r="E70">
            <v>628</v>
          </cell>
          <cell r="F70">
            <v>8.06</v>
          </cell>
          <cell r="G70">
            <v>8.56</v>
          </cell>
        </row>
        <row r="71">
          <cell r="B71">
            <v>9</v>
          </cell>
          <cell r="C71" t="str">
            <v>61 to 90 deg bend Plain/Plain</v>
          </cell>
          <cell r="D71">
            <v>3.2</v>
          </cell>
          <cell r="E71">
            <v>880</v>
          </cell>
          <cell r="F71">
            <v>11.31</v>
          </cell>
          <cell r="G71">
            <v>12.01</v>
          </cell>
        </row>
        <row r="72">
          <cell r="B72">
            <v>10</v>
          </cell>
          <cell r="C72" t="str">
            <v>0 to 30 deg Bend Fld/Plain</v>
          </cell>
          <cell r="D72">
            <v>1.52</v>
          </cell>
          <cell r="E72">
            <v>421</v>
          </cell>
          <cell r="F72">
            <v>5.37</v>
          </cell>
          <cell r="G72">
            <v>5.71</v>
          </cell>
        </row>
        <row r="73">
          <cell r="B73">
            <v>11</v>
          </cell>
          <cell r="C73" t="str">
            <v>31 to 45 deg Bend Fld/Plain</v>
          </cell>
          <cell r="D73">
            <v>2.14</v>
          </cell>
          <cell r="E73">
            <v>591</v>
          </cell>
          <cell r="F73">
            <v>7.56</v>
          </cell>
          <cell r="G73">
            <v>8.0299999999999994</v>
          </cell>
        </row>
        <row r="74">
          <cell r="B74">
            <v>12</v>
          </cell>
          <cell r="C74" t="str">
            <v>46 to 60 deg Bend Fld/Plain</v>
          </cell>
          <cell r="D74">
            <v>2.2799999999999998</v>
          </cell>
          <cell r="E74">
            <v>629</v>
          </cell>
          <cell r="F74">
            <v>8.06</v>
          </cell>
          <cell r="G74">
            <v>8.56</v>
          </cell>
        </row>
        <row r="75">
          <cell r="B75">
            <v>13</v>
          </cell>
          <cell r="C75" t="str">
            <v>61 to 90 deg bend Fld/Plain</v>
          </cell>
          <cell r="D75">
            <v>3.2</v>
          </cell>
          <cell r="E75">
            <v>882</v>
          </cell>
          <cell r="F75">
            <v>11.31</v>
          </cell>
          <cell r="G75">
            <v>12.01</v>
          </cell>
        </row>
        <row r="76">
          <cell r="B76">
            <v>14</v>
          </cell>
          <cell r="C76" t="str">
            <v>0 to 30 deg Bend Skt/Plain</v>
          </cell>
          <cell r="D76">
            <v>1.52</v>
          </cell>
          <cell r="E76">
            <v>421</v>
          </cell>
          <cell r="F76">
            <v>5.37</v>
          </cell>
          <cell r="G76">
            <v>6.46</v>
          </cell>
        </row>
        <row r="77">
          <cell r="B77">
            <v>15</v>
          </cell>
          <cell r="C77" t="str">
            <v>31 to 45 deg Bend Skt/Plain</v>
          </cell>
          <cell r="D77">
            <v>2.14</v>
          </cell>
          <cell r="E77">
            <v>592</v>
          </cell>
          <cell r="F77">
            <v>7.56</v>
          </cell>
          <cell r="G77">
            <v>8.7799999999999994</v>
          </cell>
        </row>
        <row r="78">
          <cell r="B78">
            <v>16</v>
          </cell>
          <cell r="C78" t="str">
            <v>46 to 60 deg Bend Skt/Plain</v>
          </cell>
          <cell r="D78">
            <v>2.2799999999999998</v>
          </cell>
          <cell r="E78">
            <v>630</v>
          </cell>
          <cell r="F78">
            <v>8.06</v>
          </cell>
          <cell r="G78">
            <v>9.31</v>
          </cell>
        </row>
        <row r="79">
          <cell r="B79">
            <v>17</v>
          </cell>
          <cell r="C79" t="str">
            <v>61 to 90 deg bend Skt/Plain</v>
          </cell>
          <cell r="D79">
            <v>3.2</v>
          </cell>
          <cell r="E79">
            <v>882</v>
          </cell>
          <cell r="F79">
            <v>11.31</v>
          </cell>
          <cell r="G79">
            <v>12.76</v>
          </cell>
        </row>
        <row r="80">
          <cell r="B80">
            <v>18</v>
          </cell>
          <cell r="C80" t="str">
            <v>0 to 30 deg Bend Spt/Plain</v>
          </cell>
          <cell r="D80">
            <v>1.52</v>
          </cell>
          <cell r="E80">
            <v>419</v>
          </cell>
          <cell r="F80">
            <v>5.66</v>
          </cell>
          <cell r="G80">
            <v>5.71</v>
          </cell>
        </row>
        <row r="81">
          <cell r="B81">
            <v>19</v>
          </cell>
          <cell r="C81" t="str">
            <v>31 to 45 deg Bend Spt/Plain</v>
          </cell>
          <cell r="D81">
            <v>2.14</v>
          </cell>
          <cell r="E81">
            <v>589</v>
          </cell>
          <cell r="F81">
            <v>7.85</v>
          </cell>
          <cell r="G81">
            <v>8.0299999999999994</v>
          </cell>
        </row>
        <row r="82">
          <cell r="B82">
            <v>20</v>
          </cell>
          <cell r="C82" t="str">
            <v>46 to 60 deg Bend Spt/Plain</v>
          </cell>
          <cell r="D82">
            <v>2.2799999999999998</v>
          </cell>
          <cell r="E82">
            <v>628</v>
          </cell>
          <cell r="F82">
            <v>8.35</v>
          </cell>
          <cell r="G82">
            <v>8.56</v>
          </cell>
        </row>
        <row r="83">
          <cell r="B83">
            <v>21</v>
          </cell>
          <cell r="C83" t="str">
            <v>61 to 90 deg bend Spt/Plain</v>
          </cell>
          <cell r="D83">
            <v>3.2</v>
          </cell>
          <cell r="E83">
            <v>880</v>
          </cell>
          <cell r="F83">
            <v>11.6</v>
          </cell>
          <cell r="G83">
            <v>12.01</v>
          </cell>
        </row>
        <row r="84">
          <cell r="B84">
            <v>22</v>
          </cell>
          <cell r="C84" t="str">
            <v>Scour Tee</v>
          </cell>
          <cell r="D84">
            <v>1.92</v>
          </cell>
          <cell r="E84">
            <v>544</v>
          </cell>
          <cell r="F84">
            <v>7.08</v>
          </cell>
          <cell r="G84">
            <v>7.96</v>
          </cell>
        </row>
        <row r="85">
          <cell r="B85">
            <v>23</v>
          </cell>
          <cell r="C85" t="str">
            <v>AV Tee</v>
          </cell>
          <cell r="D85">
            <v>1.47</v>
          </cell>
          <cell r="E85">
            <v>409</v>
          </cell>
          <cell r="F85">
            <v>5.49</v>
          </cell>
          <cell r="G85">
            <v>6.27</v>
          </cell>
        </row>
        <row r="86">
          <cell r="B86">
            <v>24</v>
          </cell>
          <cell r="C86" t="str">
            <v>Skt/Spt Taper(1)</v>
          </cell>
          <cell r="D86">
            <v>2.7</v>
          </cell>
          <cell r="E86">
            <v>543</v>
          </cell>
          <cell r="F86">
            <v>7.09</v>
          </cell>
          <cell r="G86">
            <v>8.34</v>
          </cell>
        </row>
        <row r="87">
          <cell r="B87">
            <v>25</v>
          </cell>
          <cell r="C87" t="str">
            <v>Skt/Spt Taper(2)</v>
          </cell>
          <cell r="D87">
            <v>2.9</v>
          </cell>
          <cell r="E87">
            <v>565</v>
          </cell>
          <cell r="F87">
            <v>7.37</v>
          </cell>
          <cell r="G87">
            <v>8.68</v>
          </cell>
        </row>
        <row r="88">
          <cell r="B88">
            <v>26</v>
          </cell>
          <cell r="C88" t="str">
            <v>Skt/Spt Taper(3)</v>
          </cell>
          <cell r="D88">
            <v>4.7</v>
          </cell>
          <cell r="E88">
            <v>653</v>
          </cell>
          <cell r="F88" t="e">
            <v>#N/A</v>
          </cell>
          <cell r="G88">
            <v>10.27</v>
          </cell>
        </row>
        <row r="89">
          <cell r="B89">
            <v>27</v>
          </cell>
          <cell r="C89" t="str">
            <v>Tee(1)</v>
          </cell>
          <cell r="D89">
            <v>1.67</v>
          </cell>
          <cell r="E89">
            <v>469</v>
          </cell>
          <cell r="F89">
            <v>6.19</v>
          </cell>
          <cell r="G89">
            <v>7.22</v>
          </cell>
        </row>
        <row r="90">
          <cell r="B90">
            <v>28</v>
          </cell>
          <cell r="C90" t="str">
            <v>Tee(2)</v>
          </cell>
          <cell r="D90">
            <v>1.32</v>
          </cell>
          <cell r="E90">
            <v>364</v>
          </cell>
          <cell r="F90">
            <v>4.96</v>
          </cell>
          <cell r="G90" t="e">
            <v>#N/A</v>
          </cell>
        </row>
        <row r="91">
          <cell r="B91">
            <v>29</v>
          </cell>
          <cell r="C91" t="str">
            <v>Tee(3)</v>
          </cell>
          <cell r="D91">
            <v>1.32</v>
          </cell>
          <cell r="E91">
            <v>364</v>
          </cell>
          <cell r="F91">
            <v>4.96</v>
          </cell>
          <cell r="G91" t="e">
            <v>#N/A</v>
          </cell>
        </row>
        <row r="92">
          <cell r="B92">
            <v>30</v>
          </cell>
          <cell r="C92" t="str">
            <v>1 m Skt/spt Tail piece</v>
          </cell>
          <cell r="D92">
            <v>1</v>
          </cell>
          <cell r="E92">
            <v>276</v>
          </cell>
          <cell r="F92">
            <v>3.82</v>
          </cell>
          <cell r="G92">
            <v>4.5</v>
          </cell>
        </row>
        <row r="93">
          <cell r="B93">
            <v>31</v>
          </cell>
          <cell r="C93" t="str">
            <v>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Collar</v>
          </cell>
          <cell r="D97">
            <v>0.15</v>
          </cell>
          <cell r="E97">
            <v>43</v>
          </cell>
          <cell r="F97">
            <v>0.53</v>
          </cell>
          <cell r="G97">
            <v>0.56000000000000005</v>
          </cell>
        </row>
        <row r="103">
          <cell r="C103" t="str">
            <v>Tee(1) Plain ends</v>
          </cell>
          <cell r="D103">
            <v>27</v>
          </cell>
          <cell r="E103" t="str">
            <v>1100 mm x 350 mm  Tee Plain ends</v>
          </cell>
        </row>
        <row r="104">
          <cell r="C104" t="str">
            <v>Tee(2) Plain ends</v>
          </cell>
          <cell r="D104">
            <v>28</v>
          </cell>
          <cell r="E104" t="str">
            <v>1100 mm x 0 mm  Tee Plain ends</v>
          </cell>
        </row>
        <row r="105">
          <cell r="C105" t="str">
            <v>Tee(3) Plain ends</v>
          </cell>
          <cell r="D105">
            <v>29</v>
          </cell>
          <cell r="E105" t="str">
            <v>1100 mm x 0 mm  Tee Plain ends</v>
          </cell>
        </row>
        <row r="106">
          <cell r="C106" t="str">
            <v>AV Tee Plain ends</v>
          </cell>
          <cell r="D106">
            <v>23</v>
          </cell>
          <cell r="E106" t="str">
            <v>1100 mm x 150 mm AV Tee Plain ends</v>
          </cell>
        </row>
        <row r="107">
          <cell r="C107" t="str">
            <v>Collar Plain ends</v>
          </cell>
          <cell r="D107">
            <v>35</v>
          </cell>
          <cell r="E107" t="str">
            <v>1100 mm  Collar Plain ends</v>
          </cell>
        </row>
        <row r="108">
          <cell r="C108" t="str">
            <v>0 to 30 deg Bend Fld/Plain</v>
          </cell>
          <cell r="D108">
            <v>10</v>
          </cell>
          <cell r="E108" t="str">
            <v>1100 mm 0 to 30 deg Bend Fld/Plain</v>
          </cell>
        </row>
        <row r="109">
          <cell r="C109" t="str">
            <v>0 to 30 deg Bend Plain/Plain</v>
          </cell>
          <cell r="D109">
            <v>6</v>
          </cell>
          <cell r="E109" t="str">
            <v>1100 mm 0 to 30 deg Bend Plain/Plain</v>
          </cell>
        </row>
        <row r="110">
          <cell r="C110" t="str">
            <v>0 to 30 deg Bend S/s</v>
          </cell>
          <cell r="D110">
            <v>2</v>
          </cell>
          <cell r="E110" t="str">
            <v>1100 mm 0 to 30 deg Bend S/s</v>
          </cell>
        </row>
        <row r="111">
          <cell r="C111" t="str">
            <v>0 to 30 deg Bend Skt/Plain</v>
          </cell>
          <cell r="D111">
            <v>14</v>
          </cell>
          <cell r="E111" t="str">
            <v>1100 mm 0 to 30 deg Bend Skt/Plain</v>
          </cell>
        </row>
        <row r="112">
          <cell r="C112" t="str">
            <v>0 to 30 deg Bend Spt/Plain</v>
          </cell>
          <cell r="D112">
            <v>18</v>
          </cell>
          <cell r="E112" t="str">
            <v>1100 mm 0 to 30 deg Bend Spt/Plain</v>
          </cell>
        </row>
        <row r="113">
          <cell r="C113" t="str">
            <v>1 m Tail piece Plain ends</v>
          </cell>
          <cell r="D113">
            <v>31</v>
          </cell>
          <cell r="E113" t="str">
            <v>1100 mm x1 m Tail piece Plain ends</v>
          </cell>
        </row>
        <row r="114">
          <cell r="C114" t="str">
            <v>1 m Tail piece Plain ends</v>
          </cell>
          <cell r="D114">
            <v>30</v>
          </cell>
          <cell r="E114" t="str">
            <v>1100 mm x1 m Tail piece Plain ends</v>
          </cell>
        </row>
        <row r="115">
          <cell r="C115" t="str">
            <v>31 to 45 deg Bend Fld/Plain</v>
          </cell>
          <cell r="D115">
            <v>11</v>
          </cell>
          <cell r="E115" t="str">
            <v>1100 mm 31 to 45 deg Bend Fld/Plain</v>
          </cell>
        </row>
        <row r="116">
          <cell r="C116" t="str">
            <v>31 to 45 deg Bend Plain/Plain</v>
          </cell>
          <cell r="D116">
            <v>7</v>
          </cell>
          <cell r="E116" t="str">
            <v>1100 mm 31 to 45 deg Bend Plain/Plain</v>
          </cell>
        </row>
        <row r="117">
          <cell r="C117" t="str">
            <v>31 to 45 deg Bend S/s</v>
          </cell>
          <cell r="D117">
            <v>3</v>
          </cell>
          <cell r="E117" t="str">
            <v>1100 mm 31 to 45 deg Bend S/s</v>
          </cell>
        </row>
        <row r="118">
          <cell r="C118" t="str">
            <v>31 to 45 deg Bend Skt/Plain</v>
          </cell>
          <cell r="D118">
            <v>15</v>
          </cell>
          <cell r="E118" t="str">
            <v>1100 mm 31 to 45 deg Bend Skt/Plain</v>
          </cell>
        </row>
        <row r="119">
          <cell r="C119" t="str">
            <v>31 to 45 deg Bend Spt/Plain</v>
          </cell>
          <cell r="D119">
            <v>19</v>
          </cell>
          <cell r="E119" t="str">
            <v>1100 mm 31 to 45 deg Bend Spt/Plain</v>
          </cell>
        </row>
        <row r="120">
          <cell r="C120" t="str">
            <v>46 to 60 deg Bend Fld/Plain</v>
          </cell>
          <cell r="D120">
            <v>12</v>
          </cell>
          <cell r="E120" t="str">
            <v>1100 mm 46 to 60 deg Bend Fld/Plain</v>
          </cell>
        </row>
        <row r="121">
          <cell r="C121" t="str">
            <v>46 to 60 deg Bend Plain/Plain</v>
          </cell>
          <cell r="D121">
            <v>8</v>
          </cell>
          <cell r="E121" t="str">
            <v>1100 mm 46 to 60 deg Bend Plain/Plain</v>
          </cell>
        </row>
        <row r="122">
          <cell r="C122" t="str">
            <v>46 to 60 deg Bend S/s</v>
          </cell>
          <cell r="D122">
            <v>4</v>
          </cell>
          <cell r="E122" t="str">
            <v>1100 mm 46 to 60 deg Bend S/s</v>
          </cell>
        </row>
        <row r="123">
          <cell r="C123" t="str">
            <v>46 to 60 deg Bend Skt/Plain</v>
          </cell>
          <cell r="D123">
            <v>16</v>
          </cell>
          <cell r="E123" t="str">
            <v>1100 mm 46 to 60 deg Bend Skt/Plain</v>
          </cell>
        </row>
        <row r="124">
          <cell r="C124" t="str">
            <v>46 to 60 deg Bend Spt/Plain</v>
          </cell>
          <cell r="D124">
            <v>20</v>
          </cell>
          <cell r="E124" t="str">
            <v>1100 mm 46 to 60 deg Bend Spt/Plain</v>
          </cell>
        </row>
        <row r="125">
          <cell r="C125" t="str">
            <v>61 to 90 deg bend Fld/Plain</v>
          </cell>
          <cell r="D125">
            <v>13</v>
          </cell>
          <cell r="E125" t="str">
            <v>1100 mm 61 to 90 deg bend Fld/Plain</v>
          </cell>
        </row>
        <row r="126">
          <cell r="C126" t="str">
            <v>61 to 90 deg bend Plain/Plain</v>
          </cell>
          <cell r="D126">
            <v>9</v>
          </cell>
          <cell r="E126" t="str">
            <v>1100 mm 61 to 90 deg bend Plain/Plain</v>
          </cell>
        </row>
        <row r="127">
          <cell r="C127" t="str">
            <v>61 to 90 deg bend S/s</v>
          </cell>
          <cell r="D127">
            <v>5</v>
          </cell>
          <cell r="E127" t="str">
            <v>1100 mm 61 to 90 deg bend S/s</v>
          </cell>
        </row>
        <row r="128">
          <cell r="C128" t="str">
            <v>61 to 90 deg bend Skt/Plain</v>
          </cell>
          <cell r="D128">
            <v>17</v>
          </cell>
          <cell r="E128" t="str">
            <v>1100 mm 61 to 90 deg bend Skt/Plain</v>
          </cell>
        </row>
        <row r="129">
          <cell r="C129" t="str">
            <v>61 to 90 deg bend Spt/Plain</v>
          </cell>
          <cell r="D129">
            <v>21</v>
          </cell>
          <cell r="E129" t="str">
            <v>1100 mm 61 to 90 deg bend Spt/Plain</v>
          </cell>
        </row>
        <row r="130">
          <cell r="C130" t="str">
            <v>Barrel 1M length</v>
          </cell>
          <cell r="D130">
            <v>1</v>
          </cell>
          <cell r="E130" t="str">
            <v>1100 mm Barrel 1M length</v>
          </cell>
        </row>
        <row r="131">
          <cell r="C131" t="str">
            <v>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MixBed"/>
      <sheetName val="CondPol"/>
      <sheetName val="Sheet5"/>
    </sheetNames>
    <sheetDataSet>
      <sheetData sheetId="0"/>
      <sheetData sheetId="1"/>
      <sheetData sheetId="2"/>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8">
          <cell r="E8">
            <v>120</v>
          </cell>
        </row>
        <row r="29">
          <cell r="E29">
            <v>85</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sheetData sheetId="1"/>
      <sheetData sheetId="2">
        <row r="8">
          <cell r="V8">
            <v>28</v>
          </cell>
        </row>
        <row r="11">
          <cell r="V11">
            <v>41</v>
          </cell>
        </row>
        <row r="17">
          <cell r="V17">
            <v>223</v>
          </cell>
        </row>
        <row r="18">
          <cell r="V18">
            <v>302</v>
          </cell>
        </row>
        <row r="23">
          <cell r="V23">
            <v>534</v>
          </cell>
        </row>
        <row r="24">
          <cell r="V24">
            <v>721</v>
          </cell>
        </row>
      </sheetData>
      <sheetData sheetId="3"/>
      <sheetData sheetId="4"/>
      <sheetData sheetId="5"/>
      <sheetData sheetId="6"/>
      <sheetData sheetId="7">
        <row r="52">
          <cell r="I52">
            <v>256740.15335199999</v>
          </cell>
        </row>
        <row r="55">
          <cell r="I55">
            <v>99548.864239999995</v>
          </cell>
        </row>
        <row r="58">
          <cell r="I58">
            <v>51254.725867999994</v>
          </cell>
        </row>
        <row r="60">
          <cell r="I60">
            <v>612648.11698000017</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ables/table1.xml><?xml version="1.0" encoding="utf-8"?>
<table xmlns="http://schemas.openxmlformats.org/spreadsheetml/2006/main" id="2" name="Table5" displayName="Table5" ref="B4:G4" headerRowCount="0" totalsRowShown="0" headerRowDxfId="15" dataDxfId="13" headerRowBorderDxfId="14" tableBorderDxfId="12" headerRowCellStyle="Normal 2" dataCellStyle="Normal 2">
  <tableColumns count="6">
    <tableColumn id="1" name="Column1" headerRowDxfId="11" dataDxfId="10" headerRowCellStyle="Normal 2" dataCellStyle="Normal 2"/>
    <tableColumn id="2" name="Column2" headerRowDxfId="9" dataDxfId="8" headerRowCellStyle="Normal 2" dataCellStyle="Normal 2"/>
    <tableColumn id="3" name="Column3" headerRowDxfId="7" dataDxfId="6" headerRowCellStyle="Normal 2" dataCellStyle="Normal 2"/>
    <tableColumn id="4" name="Column4" headerRowDxfId="5" dataDxfId="4" headerRowCellStyle="Normal 2" dataCellStyle="Normal 2"/>
    <tableColumn id="5" name="Column5" headerRowDxfId="3" dataDxfId="2" headerRowCellStyle="Normal 2" dataCellStyle="Normal 2"/>
    <tableColumn id="6" name="Column6" headerRowDxfId="1" dataDxfId="0" headerRowCellStyle="Normal 2" dataCellStyle="Normal 2"/>
  </tableColumns>
  <tableStyleInfo name="TableStyleMedium1"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FFFF00"/>
  </sheetPr>
  <dimension ref="B3:J188"/>
  <sheetViews>
    <sheetView tabSelected="1" zoomScale="96" zoomScaleNormal="96" workbookViewId="0">
      <selection activeCell="E167" sqref="E167"/>
    </sheetView>
  </sheetViews>
  <sheetFormatPr defaultColWidth="9" defaultRowHeight="15"/>
  <cols>
    <col min="1" max="1" width="9" style="1"/>
    <col min="2" max="2" width="13.28515625" style="1" customWidth="1"/>
    <col min="3" max="3" width="13.7109375" style="1" customWidth="1"/>
    <col min="4" max="4" width="13.28515625" style="1" customWidth="1"/>
    <col min="5" max="5" width="25.140625" style="1" bestFit="1" customWidth="1"/>
    <col min="6" max="6" width="21.42578125" style="1" customWidth="1"/>
    <col min="7" max="7" width="19.5703125" style="1" customWidth="1"/>
    <col min="8" max="8" width="9.140625" style="1" hidden="1" customWidth="1"/>
    <col min="9" max="9" width="9" style="1"/>
    <col min="10" max="10" width="12.7109375" style="1" customWidth="1"/>
    <col min="11" max="16384" width="9" style="1"/>
  </cols>
  <sheetData>
    <row r="3" spans="2:10" ht="18.75">
      <c r="B3"/>
      <c r="C3"/>
      <c r="D3"/>
      <c r="E3"/>
      <c r="F3"/>
      <c r="G3"/>
      <c r="H3" s="17"/>
    </row>
    <row r="4" spans="2:10" ht="18.75">
      <c r="B4" s="18"/>
      <c r="C4" s="18" t="s">
        <v>127</v>
      </c>
      <c r="D4" s="18"/>
      <c r="E4" s="18"/>
      <c r="F4" s="18"/>
      <c r="G4" s="18"/>
      <c r="H4" s="4"/>
      <c r="J4" s="16"/>
    </row>
    <row r="5" spans="2:10" ht="18.75">
      <c r="B5" s="2" t="s">
        <v>0</v>
      </c>
      <c r="C5" s="3" t="s">
        <v>123</v>
      </c>
      <c r="D5" s="3" t="s">
        <v>124</v>
      </c>
      <c r="E5" s="3" t="s">
        <v>125</v>
      </c>
      <c r="F5" s="3" t="s">
        <v>122</v>
      </c>
      <c r="G5" s="15" t="s">
        <v>126</v>
      </c>
      <c r="H5" s="7"/>
    </row>
    <row r="6" spans="2:10">
      <c r="B6" s="5">
        <v>1</v>
      </c>
      <c r="C6" s="6" t="s">
        <v>1</v>
      </c>
      <c r="D6" s="6" t="s">
        <v>2</v>
      </c>
      <c r="E6" s="10" t="s">
        <v>128</v>
      </c>
      <c r="F6" s="6">
        <v>63</v>
      </c>
      <c r="G6" s="5">
        <v>460.7</v>
      </c>
      <c r="H6" s="7"/>
    </row>
    <row r="7" spans="2:10">
      <c r="B7" s="5">
        <f>+B6+1</f>
        <v>2</v>
      </c>
      <c r="C7" s="6" t="s">
        <v>2</v>
      </c>
      <c r="D7" s="6" t="s">
        <v>3</v>
      </c>
      <c r="E7" s="10" t="s">
        <v>128</v>
      </c>
      <c r="F7" s="6">
        <v>63</v>
      </c>
      <c r="G7" s="5">
        <v>40.5</v>
      </c>
      <c r="H7" s="8"/>
    </row>
    <row r="8" spans="2:10">
      <c r="B8" s="5">
        <f t="shared" ref="B8:B71" si="0">+B7+1</f>
        <v>3</v>
      </c>
      <c r="C8" s="6" t="s">
        <v>3</v>
      </c>
      <c r="D8" s="6" t="s">
        <v>4</v>
      </c>
      <c r="E8" s="10" t="s">
        <v>128</v>
      </c>
      <c r="F8" s="6">
        <v>63</v>
      </c>
      <c r="G8" s="5">
        <v>58.4</v>
      </c>
      <c r="H8" s="8"/>
    </row>
    <row r="9" spans="2:10">
      <c r="B9" s="5">
        <f t="shared" si="0"/>
        <v>4</v>
      </c>
      <c r="C9" s="6" t="s">
        <v>4</v>
      </c>
      <c r="D9" s="6" t="s">
        <v>5</v>
      </c>
      <c r="E9" s="10" t="s">
        <v>128</v>
      </c>
      <c r="F9" s="6">
        <v>63</v>
      </c>
      <c r="G9" s="5">
        <v>52.3</v>
      </c>
      <c r="H9" s="8"/>
    </row>
    <row r="10" spans="2:10">
      <c r="B10" s="5">
        <f t="shared" si="0"/>
        <v>5</v>
      </c>
      <c r="C10" s="6" t="s">
        <v>4</v>
      </c>
      <c r="D10" s="6" t="s">
        <v>6</v>
      </c>
      <c r="E10" s="10" t="s">
        <v>128</v>
      </c>
      <c r="F10" s="6">
        <v>63</v>
      </c>
      <c r="G10" s="5">
        <v>23</v>
      </c>
      <c r="H10" s="8"/>
    </row>
    <row r="11" spans="2:10">
      <c r="B11" s="5">
        <f t="shared" si="0"/>
        <v>6</v>
      </c>
      <c r="C11" s="6" t="s">
        <v>6</v>
      </c>
      <c r="D11" s="6" t="s">
        <v>7</v>
      </c>
      <c r="E11" s="10" t="s">
        <v>128</v>
      </c>
      <c r="F11" s="6">
        <v>63</v>
      </c>
      <c r="G11" s="5">
        <v>33.299999999999997</v>
      </c>
      <c r="H11" s="8"/>
    </row>
    <row r="12" spans="2:10">
      <c r="B12" s="5">
        <f t="shared" si="0"/>
        <v>7</v>
      </c>
      <c r="C12" s="6" t="s">
        <v>8</v>
      </c>
      <c r="D12" s="6" t="s">
        <v>9</v>
      </c>
      <c r="E12" s="10" t="s">
        <v>128</v>
      </c>
      <c r="F12" s="6">
        <v>63</v>
      </c>
      <c r="G12" s="5">
        <v>19.100000000000001</v>
      </c>
      <c r="H12" s="8"/>
    </row>
    <row r="13" spans="2:10">
      <c r="B13" s="5">
        <f t="shared" si="0"/>
        <v>8</v>
      </c>
      <c r="C13" s="6" t="s">
        <v>8</v>
      </c>
      <c r="D13" s="6" t="s">
        <v>10</v>
      </c>
      <c r="E13" s="10" t="s">
        <v>128</v>
      </c>
      <c r="F13" s="6">
        <v>63</v>
      </c>
      <c r="G13" s="5">
        <v>14.2</v>
      </c>
      <c r="H13" s="8"/>
    </row>
    <row r="14" spans="2:10">
      <c r="B14" s="5">
        <f t="shared" si="0"/>
        <v>9</v>
      </c>
      <c r="C14" s="6" t="s">
        <v>11</v>
      </c>
      <c r="D14" s="6" t="s">
        <v>12</v>
      </c>
      <c r="E14" s="10" t="s">
        <v>128</v>
      </c>
      <c r="F14" s="6">
        <v>63</v>
      </c>
      <c r="G14" s="5">
        <v>25.7</v>
      </c>
      <c r="H14" s="8"/>
    </row>
    <row r="15" spans="2:10">
      <c r="B15" s="5">
        <f t="shared" si="0"/>
        <v>10</v>
      </c>
      <c r="C15" s="6" t="s">
        <v>13</v>
      </c>
      <c r="D15" s="6" t="s">
        <v>14</v>
      </c>
      <c r="E15" s="10" t="s">
        <v>128</v>
      </c>
      <c r="F15" s="6">
        <v>63</v>
      </c>
      <c r="G15" s="5">
        <f>125.8+8</f>
        <v>133.80000000000001</v>
      </c>
      <c r="H15" s="8"/>
    </row>
    <row r="16" spans="2:10">
      <c r="B16" s="5">
        <f t="shared" si="0"/>
        <v>11</v>
      </c>
      <c r="C16" s="6" t="s">
        <v>13</v>
      </c>
      <c r="D16" s="6" t="s">
        <v>14</v>
      </c>
      <c r="E16" s="6" t="s">
        <v>15</v>
      </c>
      <c r="F16" s="6">
        <v>63</v>
      </c>
      <c r="G16" s="5">
        <v>2.6</v>
      </c>
      <c r="H16" s="8"/>
    </row>
    <row r="17" spans="2:8">
      <c r="B17" s="5">
        <f t="shared" si="0"/>
        <v>12</v>
      </c>
      <c r="C17" s="6" t="s">
        <v>16</v>
      </c>
      <c r="D17" s="6" t="s">
        <v>17</v>
      </c>
      <c r="E17" s="10" t="s">
        <v>128</v>
      </c>
      <c r="F17" s="6">
        <v>63</v>
      </c>
      <c r="G17" s="5">
        <v>77.400000000000006</v>
      </c>
      <c r="H17" s="8"/>
    </row>
    <row r="18" spans="2:8">
      <c r="B18" s="5">
        <f t="shared" si="0"/>
        <v>13</v>
      </c>
      <c r="C18" s="6" t="s">
        <v>17</v>
      </c>
      <c r="D18" s="6" t="s">
        <v>18</v>
      </c>
      <c r="E18" s="6" t="s">
        <v>15</v>
      </c>
      <c r="F18" s="6">
        <v>63</v>
      </c>
      <c r="G18" s="5">
        <v>33.4</v>
      </c>
      <c r="H18" s="8"/>
    </row>
    <row r="19" spans="2:8">
      <c r="B19" s="5">
        <f t="shared" si="0"/>
        <v>14</v>
      </c>
      <c r="C19" s="6" t="s">
        <v>17</v>
      </c>
      <c r="D19" s="6" t="s">
        <v>18</v>
      </c>
      <c r="E19" s="10" t="s">
        <v>128</v>
      </c>
      <c r="F19" s="6">
        <v>63</v>
      </c>
      <c r="G19" s="5">
        <v>10.4</v>
      </c>
      <c r="H19" s="8"/>
    </row>
    <row r="20" spans="2:8">
      <c r="B20" s="5">
        <f t="shared" si="0"/>
        <v>15</v>
      </c>
      <c r="C20" s="6" t="s">
        <v>17</v>
      </c>
      <c r="D20" s="6" t="s">
        <v>19</v>
      </c>
      <c r="E20" s="10" t="s">
        <v>128</v>
      </c>
      <c r="F20" s="6">
        <v>63</v>
      </c>
      <c r="G20" s="5">
        <v>25.1</v>
      </c>
      <c r="H20" s="8"/>
    </row>
    <row r="21" spans="2:8">
      <c r="B21" s="5">
        <f t="shared" si="0"/>
        <v>16</v>
      </c>
      <c r="C21" s="6" t="s">
        <v>17</v>
      </c>
      <c r="D21" s="6" t="s">
        <v>19</v>
      </c>
      <c r="E21" s="6" t="s">
        <v>15</v>
      </c>
      <c r="F21" s="6">
        <v>63</v>
      </c>
      <c r="G21" s="10">
        <v>15</v>
      </c>
      <c r="H21" s="8"/>
    </row>
    <row r="22" spans="2:8">
      <c r="B22" s="5">
        <f t="shared" si="0"/>
        <v>17</v>
      </c>
      <c r="C22" s="6" t="s">
        <v>19</v>
      </c>
      <c r="D22" s="6" t="s">
        <v>20</v>
      </c>
      <c r="E22" s="13" t="s">
        <v>128</v>
      </c>
      <c r="F22" s="6">
        <v>63</v>
      </c>
      <c r="G22" s="5">
        <v>8.5</v>
      </c>
      <c r="H22" s="8"/>
    </row>
    <row r="23" spans="2:8">
      <c r="B23" s="5">
        <f t="shared" si="0"/>
        <v>18</v>
      </c>
      <c r="C23" s="6" t="s">
        <v>19</v>
      </c>
      <c r="D23" s="6" t="s">
        <v>20</v>
      </c>
      <c r="E23" s="13" t="s">
        <v>128</v>
      </c>
      <c r="F23" s="6">
        <v>63</v>
      </c>
      <c r="G23" s="5">
        <v>3.1</v>
      </c>
      <c r="H23" s="8"/>
    </row>
    <row r="24" spans="2:8">
      <c r="B24" s="5">
        <f t="shared" si="0"/>
        <v>19</v>
      </c>
      <c r="C24" s="6" t="s">
        <v>19</v>
      </c>
      <c r="D24" s="6" t="s">
        <v>20</v>
      </c>
      <c r="E24" s="10" t="s">
        <v>15</v>
      </c>
      <c r="F24" s="6">
        <v>63</v>
      </c>
      <c r="G24" s="5">
        <v>143.1</v>
      </c>
      <c r="H24" s="8"/>
    </row>
    <row r="25" spans="2:8">
      <c r="B25" s="5">
        <f t="shared" si="0"/>
        <v>20</v>
      </c>
      <c r="C25" s="6" t="s">
        <v>21</v>
      </c>
      <c r="D25" s="6" t="s">
        <v>19</v>
      </c>
      <c r="E25" s="10" t="s">
        <v>15</v>
      </c>
      <c r="F25" s="6">
        <v>63</v>
      </c>
      <c r="G25" s="5">
        <v>14.4</v>
      </c>
      <c r="H25" s="8"/>
    </row>
    <row r="26" spans="2:8">
      <c r="B26" s="5">
        <f t="shared" si="0"/>
        <v>21</v>
      </c>
      <c r="C26" s="6" t="s">
        <v>21</v>
      </c>
      <c r="D26" s="6" t="s">
        <v>19</v>
      </c>
      <c r="E26" s="10" t="s">
        <v>128</v>
      </c>
      <c r="F26" s="6">
        <v>63</v>
      </c>
      <c r="G26" s="5">
        <v>7.5</v>
      </c>
      <c r="H26" s="8"/>
    </row>
    <row r="27" spans="2:8">
      <c r="B27" s="5">
        <f t="shared" si="0"/>
        <v>22</v>
      </c>
      <c r="C27" s="6" t="s">
        <v>22</v>
      </c>
      <c r="D27" s="6" t="s">
        <v>23</v>
      </c>
      <c r="E27" s="10" t="s">
        <v>15</v>
      </c>
      <c r="F27" s="6">
        <v>63</v>
      </c>
      <c r="G27" s="5">
        <v>84.4</v>
      </c>
      <c r="H27" s="8"/>
    </row>
    <row r="28" spans="2:8">
      <c r="B28" s="5">
        <f t="shared" si="0"/>
        <v>23</v>
      </c>
      <c r="C28" s="6" t="s">
        <v>22</v>
      </c>
      <c r="D28" s="6" t="s">
        <v>23</v>
      </c>
      <c r="E28" s="13" t="s">
        <v>128</v>
      </c>
      <c r="F28" s="6">
        <v>63</v>
      </c>
      <c r="G28" s="5">
        <v>141.80000000000001</v>
      </c>
      <c r="H28" s="8"/>
    </row>
    <row r="29" spans="2:8">
      <c r="B29" s="5">
        <f t="shared" si="0"/>
        <v>24</v>
      </c>
      <c r="C29" s="6" t="s">
        <v>22</v>
      </c>
      <c r="D29" s="6" t="s">
        <v>24</v>
      </c>
      <c r="E29" s="10" t="s">
        <v>128</v>
      </c>
      <c r="F29" s="6">
        <v>63</v>
      </c>
      <c r="G29" s="5">
        <v>101.5</v>
      </c>
      <c r="H29" s="8"/>
    </row>
    <row r="30" spans="2:8">
      <c r="B30" s="5">
        <f t="shared" si="0"/>
        <v>25</v>
      </c>
      <c r="C30" s="6" t="s">
        <v>22</v>
      </c>
      <c r="D30" s="6" t="s">
        <v>25</v>
      </c>
      <c r="E30" s="10" t="s">
        <v>26</v>
      </c>
      <c r="F30" s="6">
        <v>63</v>
      </c>
      <c r="G30" s="5">
        <v>4.2</v>
      </c>
      <c r="H30" s="8"/>
    </row>
    <row r="31" spans="2:8">
      <c r="B31" s="5">
        <f t="shared" si="0"/>
        <v>26</v>
      </c>
      <c r="C31" s="6" t="s">
        <v>22</v>
      </c>
      <c r="D31" s="6" t="s">
        <v>25</v>
      </c>
      <c r="E31" s="10" t="s">
        <v>128</v>
      </c>
      <c r="F31" s="6">
        <v>63</v>
      </c>
      <c r="G31" s="5">
        <v>85.7</v>
      </c>
      <c r="H31" s="8"/>
    </row>
    <row r="32" spans="2:8">
      <c r="B32" s="5">
        <f t="shared" si="0"/>
        <v>27</v>
      </c>
      <c r="C32" s="6" t="s">
        <v>25</v>
      </c>
      <c r="D32" s="6" t="s">
        <v>27</v>
      </c>
      <c r="E32" s="10" t="s">
        <v>128</v>
      </c>
      <c r="F32" s="6">
        <v>63</v>
      </c>
      <c r="G32" s="5">
        <v>165.5</v>
      </c>
      <c r="H32" s="8"/>
    </row>
    <row r="33" spans="2:8">
      <c r="B33" s="5">
        <f t="shared" si="0"/>
        <v>28</v>
      </c>
      <c r="C33" s="6" t="s">
        <v>25</v>
      </c>
      <c r="D33" s="6" t="s">
        <v>28</v>
      </c>
      <c r="E33" s="10" t="s">
        <v>128</v>
      </c>
      <c r="F33" s="6">
        <v>63</v>
      </c>
      <c r="G33" s="5">
        <v>86.5</v>
      </c>
      <c r="H33" s="8"/>
    </row>
    <row r="34" spans="2:8">
      <c r="B34" s="5">
        <f t="shared" si="0"/>
        <v>29</v>
      </c>
      <c r="C34" s="6" t="s">
        <v>29</v>
      </c>
      <c r="D34" s="6" t="s">
        <v>28</v>
      </c>
      <c r="E34" s="10" t="s">
        <v>26</v>
      </c>
      <c r="F34" s="6">
        <v>63</v>
      </c>
      <c r="G34" s="5">
        <v>4.2</v>
      </c>
      <c r="H34" s="8"/>
    </row>
    <row r="35" spans="2:8">
      <c r="B35" s="5">
        <f t="shared" si="0"/>
        <v>30</v>
      </c>
      <c r="C35" s="6" t="s">
        <v>29</v>
      </c>
      <c r="D35" s="6" t="s">
        <v>28</v>
      </c>
      <c r="E35" s="10" t="s">
        <v>128</v>
      </c>
      <c r="F35" s="6">
        <v>63</v>
      </c>
      <c r="G35" s="5">
        <v>4.0999999999999996</v>
      </c>
      <c r="H35" s="8"/>
    </row>
    <row r="36" spans="2:8">
      <c r="B36" s="5">
        <f t="shared" si="0"/>
        <v>31</v>
      </c>
      <c r="C36" s="6" t="s">
        <v>28</v>
      </c>
      <c r="D36" s="6" t="s">
        <v>30</v>
      </c>
      <c r="E36" s="10" t="s">
        <v>128</v>
      </c>
      <c r="F36" s="6">
        <v>63</v>
      </c>
      <c r="G36" s="5">
        <f>179.2+6.3</f>
        <v>185.5</v>
      </c>
      <c r="H36" s="8"/>
    </row>
    <row r="37" spans="2:8">
      <c r="B37" s="5">
        <f t="shared" si="0"/>
        <v>32</v>
      </c>
      <c r="C37" s="6" t="s">
        <v>28</v>
      </c>
      <c r="D37" s="6" t="s">
        <v>30</v>
      </c>
      <c r="E37" s="10" t="s">
        <v>128</v>
      </c>
      <c r="F37" s="6">
        <v>63</v>
      </c>
      <c r="G37" s="5">
        <v>49.5</v>
      </c>
      <c r="H37" s="8"/>
    </row>
    <row r="38" spans="2:8">
      <c r="B38" s="5">
        <f t="shared" si="0"/>
        <v>33</v>
      </c>
      <c r="C38" s="6" t="s">
        <v>30</v>
      </c>
      <c r="D38" s="6" t="s">
        <v>31</v>
      </c>
      <c r="E38" s="10" t="s">
        <v>15</v>
      </c>
      <c r="F38" s="6">
        <v>63</v>
      </c>
      <c r="G38" s="5">
        <v>3</v>
      </c>
      <c r="H38" s="8"/>
    </row>
    <row r="39" spans="2:8">
      <c r="B39" s="5">
        <f t="shared" si="0"/>
        <v>34</v>
      </c>
      <c r="C39" s="6" t="s">
        <v>30</v>
      </c>
      <c r="D39" s="6" t="s">
        <v>31</v>
      </c>
      <c r="E39" s="10" t="s">
        <v>128</v>
      </c>
      <c r="F39" s="6">
        <v>63</v>
      </c>
      <c r="G39" s="5">
        <v>73.2</v>
      </c>
      <c r="H39" s="8"/>
    </row>
    <row r="40" spans="2:8">
      <c r="B40" s="5">
        <f t="shared" si="0"/>
        <v>35</v>
      </c>
      <c r="C40" s="6" t="s">
        <v>31</v>
      </c>
      <c r="D40" s="6" t="s">
        <v>32</v>
      </c>
      <c r="E40" s="10" t="s">
        <v>128</v>
      </c>
      <c r="F40" s="6">
        <v>63</v>
      </c>
      <c r="G40" s="5">
        <v>51.6</v>
      </c>
      <c r="H40" s="8"/>
    </row>
    <row r="41" spans="2:8">
      <c r="B41" s="5">
        <f t="shared" si="0"/>
        <v>36</v>
      </c>
      <c r="C41" s="6" t="s">
        <v>31</v>
      </c>
      <c r="D41" s="6" t="s">
        <v>33</v>
      </c>
      <c r="E41" s="10" t="s">
        <v>26</v>
      </c>
      <c r="F41" s="6">
        <v>63</v>
      </c>
      <c r="G41" s="5">
        <v>3</v>
      </c>
      <c r="H41" s="8"/>
    </row>
    <row r="42" spans="2:8">
      <c r="B42" s="5">
        <f t="shared" si="0"/>
        <v>37</v>
      </c>
      <c r="C42" s="6" t="s">
        <v>31</v>
      </c>
      <c r="D42" s="6" t="s">
        <v>33</v>
      </c>
      <c r="E42" s="10" t="s">
        <v>128</v>
      </c>
      <c r="F42" s="6">
        <v>63</v>
      </c>
      <c r="G42" s="5">
        <v>41.4</v>
      </c>
      <c r="H42" s="8"/>
    </row>
    <row r="43" spans="2:8">
      <c r="B43" s="5">
        <f t="shared" si="0"/>
        <v>38</v>
      </c>
      <c r="C43" s="6" t="s">
        <v>34</v>
      </c>
      <c r="D43" s="6" t="s">
        <v>35</v>
      </c>
      <c r="E43" s="10" t="s">
        <v>15</v>
      </c>
      <c r="F43" s="6">
        <v>63</v>
      </c>
      <c r="G43" s="5">
        <v>7.8</v>
      </c>
      <c r="H43" s="8"/>
    </row>
    <row r="44" spans="2:8">
      <c r="B44" s="5">
        <f t="shared" si="0"/>
        <v>39</v>
      </c>
      <c r="C44" s="6" t="s">
        <v>34</v>
      </c>
      <c r="D44" s="6" t="s">
        <v>35</v>
      </c>
      <c r="E44" s="10" t="s">
        <v>128</v>
      </c>
      <c r="F44" s="6">
        <v>63</v>
      </c>
      <c r="G44" s="5">
        <v>48.5</v>
      </c>
      <c r="H44" s="8"/>
    </row>
    <row r="45" spans="2:8">
      <c r="B45" s="5">
        <f t="shared" si="0"/>
        <v>40</v>
      </c>
      <c r="C45" s="6" t="s">
        <v>35</v>
      </c>
      <c r="D45" s="6" t="s">
        <v>36</v>
      </c>
      <c r="E45" s="10" t="s">
        <v>15</v>
      </c>
      <c r="F45" s="6">
        <v>63</v>
      </c>
      <c r="G45" s="5">
        <v>5.8</v>
      </c>
      <c r="H45" s="8"/>
    </row>
    <row r="46" spans="2:8">
      <c r="B46" s="5">
        <f t="shared" si="0"/>
        <v>41</v>
      </c>
      <c r="C46" s="6" t="s">
        <v>35</v>
      </c>
      <c r="D46" s="6" t="s">
        <v>36</v>
      </c>
      <c r="E46" s="10" t="s">
        <v>128</v>
      </c>
      <c r="F46" s="6">
        <v>63</v>
      </c>
      <c r="G46" s="5">
        <v>9</v>
      </c>
      <c r="H46" s="8"/>
    </row>
    <row r="47" spans="2:8">
      <c r="B47" s="5">
        <f t="shared" si="0"/>
        <v>42</v>
      </c>
      <c r="C47" s="6" t="s">
        <v>35</v>
      </c>
      <c r="D47" s="6" t="s">
        <v>36</v>
      </c>
      <c r="E47" s="10" t="s">
        <v>128</v>
      </c>
      <c r="F47" s="6">
        <v>63</v>
      </c>
      <c r="G47" s="5">
        <v>32.5</v>
      </c>
      <c r="H47" s="8"/>
    </row>
    <row r="48" spans="2:8">
      <c r="B48" s="5">
        <f t="shared" si="0"/>
        <v>43</v>
      </c>
      <c r="C48" s="6" t="s">
        <v>35</v>
      </c>
      <c r="D48" s="6" t="s">
        <v>37</v>
      </c>
      <c r="E48" s="10" t="s">
        <v>15</v>
      </c>
      <c r="F48" s="6">
        <v>63</v>
      </c>
      <c r="G48" s="5">
        <v>6.1</v>
      </c>
      <c r="H48" s="8"/>
    </row>
    <row r="49" spans="2:8">
      <c r="B49" s="5">
        <f t="shared" si="0"/>
        <v>44</v>
      </c>
      <c r="C49" s="6" t="s">
        <v>35</v>
      </c>
      <c r="D49" s="6" t="s">
        <v>37</v>
      </c>
      <c r="E49" s="10" t="s">
        <v>128</v>
      </c>
      <c r="F49" s="6">
        <v>63</v>
      </c>
      <c r="G49" s="5">
        <v>16.100000000000001</v>
      </c>
      <c r="H49" s="8"/>
    </row>
    <row r="50" spans="2:8">
      <c r="B50" s="5">
        <f t="shared" si="0"/>
        <v>45</v>
      </c>
      <c r="C50" s="6" t="s">
        <v>38</v>
      </c>
      <c r="D50" s="6" t="s">
        <v>39</v>
      </c>
      <c r="E50" s="10" t="s">
        <v>128</v>
      </c>
      <c r="F50" s="6">
        <v>63</v>
      </c>
      <c r="G50" s="5">
        <v>72.7</v>
      </c>
      <c r="H50" s="8"/>
    </row>
    <row r="51" spans="2:8">
      <c r="B51" s="5">
        <f t="shared" si="0"/>
        <v>46</v>
      </c>
      <c r="C51" s="6" t="s">
        <v>37</v>
      </c>
      <c r="D51" s="6" t="s">
        <v>40</v>
      </c>
      <c r="E51" s="10" t="s">
        <v>128</v>
      </c>
      <c r="F51" s="6">
        <v>63</v>
      </c>
      <c r="G51" s="5">
        <f>2.5+1.5</f>
        <v>4</v>
      </c>
      <c r="H51" s="8"/>
    </row>
    <row r="52" spans="2:8">
      <c r="B52" s="5">
        <f t="shared" si="0"/>
        <v>47</v>
      </c>
      <c r="C52" s="6" t="s">
        <v>37</v>
      </c>
      <c r="D52" s="6" t="s">
        <v>40</v>
      </c>
      <c r="E52" s="10" t="s">
        <v>15</v>
      </c>
      <c r="F52" s="6">
        <v>63</v>
      </c>
      <c r="G52" s="5">
        <v>3.8</v>
      </c>
      <c r="H52" s="8"/>
    </row>
    <row r="53" spans="2:8">
      <c r="B53" s="5">
        <f t="shared" si="0"/>
        <v>48</v>
      </c>
      <c r="C53" s="6" t="s">
        <v>40</v>
      </c>
      <c r="D53" s="6" t="s">
        <v>41</v>
      </c>
      <c r="E53" s="10" t="s">
        <v>15</v>
      </c>
      <c r="F53" s="6">
        <v>63</v>
      </c>
      <c r="G53" s="5">
        <v>9.8000000000000007</v>
      </c>
      <c r="H53" s="8"/>
    </row>
    <row r="54" spans="2:8">
      <c r="B54" s="5">
        <f t="shared" si="0"/>
        <v>49</v>
      </c>
      <c r="C54" s="6" t="s">
        <v>40</v>
      </c>
      <c r="D54" s="6" t="s">
        <v>41</v>
      </c>
      <c r="E54" s="10" t="s">
        <v>128</v>
      </c>
      <c r="F54" s="6">
        <v>63</v>
      </c>
      <c r="G54" s="5">
        <f>22.5+15.1</f>
        <v>37.6</v>
      </c>
      <c r="H54" s="8"/>
    </row>
    <row r="55" spans="2:8">
      <c r="B55" s="5">
        <f t="shared" si="0"/>
        <v>50</v>
      </c>
      <c r="C55" s="6" t="s">
        <v>41</v>
      </c>
      <c r="D55" s="6" t="s">
        <v>42</v>
      </c>
      <c r="E55" s="10" t="s">
        <v>128</v>
      </c>
      <c r="F55" s="6">
        <v>63</v>
      </c>
      <c r="G55" s="5">
        <v>49</v>
      </c>
      <c r="H55" s="8"/>
    </row>
    <row r="56" spans="2:8">
      <c r="B56" s="5">
        <f t="shared" si="0"/>
        <v>51</v>
      </c>
      <c r="C56" s="6" t="s">
        <v>41</v>
      </c>
      <c r="D56" s="6" t="s">
        <v>43</v>
      </c>
      <c r="E56" s="10" t="s">
        <v>128</v>
      </c>
      <c r="F56" s="6">
        <v>63</v>
      </c>
      <c r="G56" s="5">
        <v>104.7</v>
      </c>
      <c r="H56" s="8"/>
    </row>
    <row r="57" spans="2:8">
      <c r="B57" s="5">
        <f t="shared" si="0"/>
        <v>52</v>
      </c>
      <c r="C57" s="6" t="s">
        <v>43</v>
      </c>
      <c r="D57" s="6" t="s">
        <v>44</v>
      </c>
      <c r="E57" s="10" t="s">
        <v>128</v>
      </c>
      <c r="F57" s="6">
        <v>63</v>
      </c>
      <c r="G57" s="5">
        <v>27.2</v>
      </c>
      <c r="H57" s="8"/>
    </row>
    <row r="58" spans="2:8">
      <c r="B58" s="5">
        <f t="shared" si="0"/>
        <v>53</v>
      </c>
      <c r="C58" s="6" t="s">
        <v>43</v>
      </c>
      <c r="D58" s="6" t="s">
        <v>45</v>
      </c>
      <c r="E58" s="10" t="s">
        <v>128</v>
      </c>
      <c r="F58" s="6">
        <v>63</v>
      </c>
      <c r="G58" s="5">
        <f>3.9+5.1</f>
        <v>9</v>
      </c>
      <c r="H58" s="8"/>
    </row>
    <row r="59" spans="2:8">
      <c r="B59" s="5">
        <f t="shared" si="0"/>
        <v>54</v>
      </c>
      <c r="C59" s="6" t="s">
        <v>43</v>
      </c>
      <c r="D59" s="6" t="s">
        <v>45</v>
      </c>
      <c r="E59" s="10" t="s">
        <v>15</v>
      </c>
      <c r="F59" s="6">
        <v>63</v>
      </c>
      <c r="G59" s="5">
        <v>11</v>
      </c>
      <c r="H59" s="8"/>
    </row>
    <row r="60" spans="2:8">
      <c r="B60" s="5">
        <f t="shared" si="0"/>
        <v>55</v>
      </c>
      <c r="C60" s="6" t="s">
        <v>40</v>
      </c>
      <c r="D60" s="6" t="s">
        <v>46</v>
      </c>
      <c r="E60" s="10" t="s">
        <v>128</v>
      </c>
      <c r="F60" s="6">
        <v>63</v>
      </c>
      <c r="G60" s="5">
        <v>35.5</v>
      </c>
      <c r="H60" s="8"/>
    </row>
    <row r="61" spans="2:8">
      <c r="B61" s="5">
        <f t="shared" si="0"/>
        <v>56</v>
      </c>
      <c r="C61" s="6" t="s">
        <v>37</v>
      </c>
      <c r="D61" s="6" t="s">
        <v>47</v>
      </c>
      <c r="E61" s="10" t="s">
        <v>15</v>
      </c>
      <c r="F61" s="6">
        <v>63</v>
      </c>
      <c r="G61" s="5">
        <v>85.2</v>
      </c>
      <c r="H61" s="8"/>
    </row>
    <row r="62" spans="2:8">
      <c r="B62" s="5">
        <f t="shared" si="0"/>
        <v>57</v>
      </c>
      <c r="C62" s="6" t="s">
        <v>37</v>
      </c>
      <c r="D62" s="6" t="s">
        <v>47</v>
      </c>
      <c r="E62" s="10" t="s">
        <v>128</v>
      </c>
      <c r="F62" s="6">
        <v>63</v>
      </c>
      <c r="G62" s="5">
        <v>15.7</v>
      </c>
      <c r="H62" s="8"/>
    </row>
    <row r="63" spans="2:8">
      <c r="B63" s="5">
        <f t="shared" si="0"/>
        <v>58</v>
      </c>
      <c r="C63" s="6" t="s">
        <v>3</v>
      </c>
      <c r="D63" s="6" t="s">
        <v>48</v>
      </c>
      <c r="E63" s="10" t="s">
        <v>128</v>
      </c>
      <c r="F63" s="6">
        <v>63</v>
      </c>
      <c r="G63" s="5">
        <v>22.9</v>
      </c>
      <c r="H63" s="8"/>
    </row>
    <row r="64" spans="2:8">
      <c r="B64" s="5">
        <f t="shared" si="0"/>
        <v>59</v>
      </c>
      <c r="C64" s="6" t="s">
        <v>49</v>
      </c>
      <c r="D64" s="6" t="s">
        <v>50</v>
      </c>
      <c r="E64" s="10" t="s">
        <v>15</v>
      </c>
      <c r="F64" s="6">
        <v>63</v>
      </c>
      <c r="G64" s="5">
        <v>1.9</v>
      </c>
      <c r="H64" s="8"/>
    </row>
    <row r="65" spans="2:8">
      <c r="B65" s="5">
        <f t="shared" si="0"/>
        <v>60</v>
      </c>
      <c r="C65" s="6" t="s">
        <v>49</v>
      </c>
      <c r="D65" s="6" t="s">
        <v>50</v>
      </c>
      <c r="E65" s="10" t="s">
        <v>128</v>
      </c>
      <c r="F65" s="6">
        <v>63</v>
      </c>
      <c r="G65" s="5">
        <v>14.5</v>
      </c>
      <c r="H65" s="8"/>
    </row>
    <row r="66" spans="2:8">
      <c r="B66" s="5">
        <f t="shared" si="0"/>
        <v>61</v>
      </c>
      <c r="C66" s="6" t="s">
        <v>51</v>
      </c>
      <c r="D66" s="6" t="s">
        <v>52</v>
      </c>
      <c r="E66" s="10" t="s">
        <v>128</v>
      </c>
      <c r="F66" s="6">
        <v>63</v>
      </c>
      <c r="G66" s="5">
        <v>42.4</v>
      </c>
      <c r="H66" s="8"/>
    </row>
    <row r="67" spans="2:8">
      <c r="B67" s="5">
        <f t="shared" si="0"/>
        <v>62</v>
      </c>
      <c r="C67" s="6" t="s">
        <v>53</v>
      </c>
      <c r="D67" s="6" t="s">
        <v>54</v>
      </c>
      <c r="E67" s="10" t="s">
        <v>128</v>
      </c>
      <c r="F67" s="6">
        <v>63</v>
      </c>
      <c r="G67" s="5">
        <v>10.3</v>
      </c>
      <c r="H67" s="8"/>
    </row>
    <row r="68" spans="2:8">
      <c r="B68" s="5">
        <f t="shared" si="0"/>
        <v>63</v>
      </c>
      <c r="C68" s="6" t="s">
        <v>48</v>
      </c>
      <c r="D68" s="6" t="s">
        <v>55</v>
      </c>
      <c r="E68" s="10" t="s">
        <v>128</v>
      </c>
      <c r="F68" s="6">
        <v>63</v>
      </c>
      <c r="G68" s="5">
        <v>6.4</v>
      </c>
      <c r="H68" s="8"/>
    </row>
    <row r="69" spans="2:8">
      <c r="B69" s="5">
        <f t="shared" si="0"/>
        <v>64</v>
      </c>
      <c r="C69" s="6" t="s">
        <v>56</v>
      </c>
      <c r="D69" s="6" t="s">
        <v>57</v>
      </c>
      <c r="E69" s="10" t="s">
        <v>128</v>
      </c>
      <c r="F69" s="6">
        <v>63</v>
      </c>
      <c r="G69" s="5">
        <v>31.1</v>
      </c>
      <c r="H69" s="8"/>
    </row>
    <row r="70" spans="2:8">
      <c r="B70" s="5">
        <f t="shared" si="0"/>
        <v>65</v>
      </c>
      <c r="C70" s="6" t="s">
        <v>55</v>
      </c>
      <c r="D70" s="6" t="s">
        <v>58</v>
      </c>
      <c r="E70" s="10" t="s">
        <v>128</v>
      </c>
      <c r="F70" s="6">
        <v>63</v>
      </c>
      <c r="G70" s="5">
        <f>54+5.4</f>
        <v>59.4</v>
      </c>
      <c r="H70" s="8"/>
    </row>
    <row r="71" spans="2:8">
      <c r="B71" s="5">
        <f t="shared" si="0"/>
        <v>66</v>
      </c>
      <c r="C71" s="6" t="s">
        <v>55</v>
      </c>
      <c r="D71" s="6" t="s">
        <v>58</v>
      </c>
      <c r="E71" s="10" t="s">
        <v>15</v>
      </c>
      <c r="F71" s="6">
        <v>63</v>
      </c>
      <c r="G71" s="5">
        <v>5.6</v>
      </c>
      <c r="H71" s="8"/>
    </row>
    <row r="72" spans="2:8">
      <c r="B72" s="5">
        <f t="shared" ref="B72:B135" si="1">+B71+1</f>
        <v>67</v>
      </c>
      <c r="C72" s="6" t="s">
        <v>59</v>
      </c>
      <c r="D72" s="6" t="s">
        <v>60</v>
      </c>
      <c r="E72" s="10" t="s">
        <v>26</v>
      </c>
      <c r="F72" s="6">
        <v>63</v>
      </c>
      <c r="G72" s="5">
        <v>2.4</v>
      </c>
      <c r="H72" s="8"/>
    </row>
    <row r="73" spans="2:8">
      <c r="B73" s="5">
        <f t="shared" si="1"/>
        <v>68</v>
      </c>
      <c r="C73" s="6" t="s">
        <v>59</v>
      </c>
      <c r="D73" s="6" t="s">
        <v>60</v>
      </c>
      <c r="E73" s="10" t="s">
        <v>128</v>
      </c>
      <c r="F73" s="6">
        <v>63</v>
      </c>
      <c r="G73" s="5">
        <v>37.1</v>
      </c>
      <c r="H73" s="8"/>
    </row>
    <row r="74" spans="2:8">
      <c r="B74" s="5">
        <f t="shared" si="1"/>
        <v>69</v>
      </c>
      <c r="C74" s="6" t="s">
        <v>61</v>
      </c>
      <c r="D74" s="6" t="s">
        <v>59</v>
      </c>
      <c r="E74" s="10" t="s">
        <v>128</v>
      </c>
      <c r="F74" s="6">
        <v>63</v>
      </c>
      <c r="G74" s="5">
        <v>3.7</v>
      </c>
      <c r="H74" s="8"/>
    </row>
    <row r="75" spans="2:8">
      <c r="B75" s="5">
        <f t="shared" si="1"/>
        <v>70</v>
      </c>
      <c r="C75" s="6" t="s">
        <v>59</v>
      </c>
      <c r="D75" s="6" t="s">
        <v>62</v>
      </c>
      <c r="E75" s="10" t="s">
        <v>128</v>
      </c>
      <c r="F75" s="6">
        <v>63</v>
      </c>
      <c r="G75" s="5">
        <v>36.6</v>
      </c>
      <c r="H75" s="8"/>
    </row>
    <row r="76" spans="2:8">
      <c r="B76" s="5">
        <f t="shared" si="1"/>
        <v>71</v>
      </c>
      <c r="C76" s="6" t="s">
        <v>62</v>
      </c>
      <c r="D76" s="6" t="s">
        <v>63</v>
      </c>
      <c r="E76" s="10" t="s">
        <v>128</v>
      </c>
      <c r="F76" s="6">
        <v>63</v>
      </c>
      <c r="G76" s="5">
        <f>17.1+48</f>
        <v>65.099999999999994</v>
      </c>
      <c r="H76" s="8"/>
    </row>
    <row r="77" spans="2:8">
      <c r="B77" s="5">
        <f t="shared" si="1"/>
        <v>72</v>
      </c>
      <c r="C77" s="6" t="s">
        <v>62</v>
      </c>
      <c r="D77" s="6" t="s">
        <v>63</v>
      </c>
      <c r="E77" s="10" t="s">
        <v>15</v>
      </c>
      <c r="F77" s="6">
        <v>63</v>
      </c>
      <c r="G77" s="5">
        <f>43+2.7</f>
        <v>45.7</v>
      </c>
      <c r="H77" s="8"/>
    </row>
    <row r="78" spans="2:8">
      <c r="B78" s="5">
        <f t="shared" si="1"/>
        <v>73</v>
      </c>
      <c r="C78" s="9" t="s">
        <v>62</v>
      </c>
      <c r="D78" s="9" t="s">
        <v>64</v>
      </c>
      <c r="E78" s="10" t="s">
        <v>128</v>
      </c>
      <c r="F78" s="6">
        <v>63</v>
      </c>
      <c r="G78" s="5">
        <v>69.7</v>
      </c>
      <c r="H78" s="8"/>
    </row>
    <row r="79" spans="2:8">
      <c r="B79" s="5">
        <f t="shared" si="1"/>
        <v>74</v>
      </c>
      <c r="C79" s="9" t="s">
        <v>64</v>
      </c>
      <c r="D79" s="9" t="s">
        <v>65</v>
      </c>
      <c r="E79" s="10" t="s">
        <v>128</v>
      </c>
      <c r="F79" s="6">
        <v>63</v>
      </c>
      <c r="G79" s="5">
        <v>54.6</v>
      </c>
      <c r="H79" s="8"/>
    </row>
    <row r="80" spans="2:8">
      <c r="B80" s="5">
        <f t="shared" si="1"/>
        <v>75</v>
      </c>
      <c r="C80" s="9" t="s">
        <v>64</v>
      </c>
      <c r="D80" s="9" t="s">
        <v>65</v>
      </c>
      <c r="E80" s="10" t="s">
        <v>26</v>
      </c>
      <c r="F80" s="6">
        <v>63</v>
      </c>
      <c r="G80" s="5">
        <v>3.2</v>
      </c>
      <c r="H80" s="8"/>
    </row>
    <row r="81" spans="2:8">
      <c r="B81" s="5">
        <f t="shared" si="1"/>
        <v>76</v>
      </c>
      <c r="C81" s="9" t="s">
        <v>64</v>
      </c>
      <c r="D81" s="9" t="s">
        <v>66</v>
      </c>
      <c r="E81" s="10" t="s">
        <v>128</v>
      </c>
      <c r="F81" s="6">
        <v>63</v>
      </c>
      <c r="G81" s="5">
        <v>52.3</v>
      </c>
      <c r="H81" s="8"/>
    </row>
    <row r="82" spans="2:8">
      <c r="B82" s="5">
        <f t="shared" si="1"/>
        <v>77</v>
      </c>
      <c r="C82" s="9" t="s">
        <v>66</v>
      </c>
      <c r="D82" s="9" t="s">
        <v>67</v>
      </c>
      <c r="E82" s="10" t="s">
        <v>128</v>
      </c>
      <c r="F82" s="6">
        <v>63</v>
      </c>
      <c r="G82" s="5">
        <v>9.6</v>
      </c>
      <c r="H82" s="8"/>
    </row>
    <row r="83" spans="2:8">
      <c r="B83" s="5">
        <f t="shared" si="1"/>
        <v>78</v>
      </c>
      <c r="C83" s="9" t="s">
        <v>66</v>
      </c>
      <c r="D83" s="9" t="s">
        <v>67</v>
      </c>
      <c r="E83" s="10" t="s">
        <v>15</v>
      </c>
      <c r="F83" s="6">
        <v>63</v>
      </c>
      <c r="G83" s="5">
        <v>37</v>
      </c>
      <c r="H83" s="8"/>
    </row>
    <row r="84" spans="2:8">
      <c r="B84" s="5">
        <f t="shared" si="1"/>
        <v>79</v>
      </c>
      <c r="C84" s="9" t="s">
        <v>66</v>
      </c>
      <c r="D84" s="9" t="s">
        <v>68</v>
      </c>
      <c r="E84" s="10" t="s">
        <v>128</v>
      </c>
      <c r="F84" s="6">
        <v>63</v>
      </c>
      <c r="G84" s="5">
        <v>284</v>
      </c>
      <c r="H84" s="8"/>
    </row>
    <row r="85" spans="2:8">
      <c r="B85" s="5">
        <f t="shared" si="1"/>
        <v>80</v>
      </c>
      <c r="C85" s="6" t="s">
        <v>69</v>
      </c>
      <c r="D85" s="6" t="s">
        <v>70</v>
      </c>
      <c r="E85" s="10" t="s">
        <v>15</v>
      </c>
      <c r="F85" s="6">
        <v>63</v>
      </c>
      <c r="G85" s="5">
        <v>3.3</v>
      </c>
      <c r="H85" s="8"/>
    </row>
    <row r="86" spans="2:8">
      <c r="B86" s="5">
        <f t="shared" si="1"/>
        <v>81</v>
      </c>
      <c r="C86" s="6" t="s">
        <v>69</v>
      </c>
      <c r="D86" s="6" t="s">
        <v>70</v>
      </c>
      <c r="E86" s="10" t="s">
        <v>128</v>
      </c>
      <c r="F86" s="6">
        <v>63</v>
      </c>
      <c r="G86" s="5">
        <v>8.1</v>
      </c>
      <c r="H86" s="8"/>
    </row>
    <row r="87" spans="2:8">
      <c r="B87" s="5">
        <f t="shared" si="1"/>
        <v>82</v>
      </c>
      <c r="C87" s="6" t="s">
        <v>69</v>
      </c>
      <c r="D87" s="6" t="s">
        <v>70</v>
      </c>
      <c r="E87" s="10" t="s">
        <v>15</v>
      </c>
      <c r="F87" s="6">
        <v>63</v>
      </c>
      <c r="G87" s="5">
        <v>6.9</v>
      </c>
      <c r="H87" s="8"/>
    </row>
    <row r="88" spans="2:8">
      <c r="B88" s="5">
        <f t="shared" si="1"/>
        <v>83</v>
      </c>
      <c r="C88" s="6" t="s">
        <v>70</v>
      </c>
      <c r="D88" s="6" t="s">
        <v>71</v>
      </c>
      <c r="E88" s="10" t="s">
        <v>15</v>
      </c>
      <c r="F88" s="6">
        <v>63</v>
      </c>
      <c r="G88" s="5">
        <v>2.2000000000000002</v>
      </c>
      <c r="H88" s="8"/>
    </row>
    <row r="89" spans="2:8">
      <c r="B89" s="5">
        <f t="shared" si="1"/>
        <v>84</v>
      </c>
      <c r="C89" s="6" t="s">
        <v>70</v>
      </c>
      <c r="D89" s="6" t="s">
        <v>71</v>
      </c>
      <c r="E89" s="10" t="s">
        <v>128</v>
      </c>
      <c r="F89" s="6">
        <v>63</v>
      </c>
      <c r="G89" s="5">
        <v>20.399999999999999</v>
      </c>
      <c r="H89" s="8"/>
    </row>
    <row r="90" spans="2:8">
      <c r="B90" s="5">
        <f t="shared" si="1"/>
        <v>85</v>
      </c>
      <c r="C90" s="6" t="s">
        <v>72</v>
      </c>
      <c r="D90" s="6" t="s">
        <v>73</v>
      </c>
      <c r="E90" s="10" t="s">
        <v>15</v>
      </c>
      <c r="F90" s="6">
        <v>63</v>
      </c>
      <c r="G90" s="5">
        <v>19.100000000000001</v>
      </c>
      <c r="H90" s="8"/>
    </row>
    <row r="91" spans="2:8">
      <c r="B91" s="5">
        <f t="shared" si="1"/>
        <v>86</v>
      </c>
      <c r="C91" s="6" t="s">
        <v>73</v>
      </c>
      <c r="D91" s="6" t="s">
        <v>74</v>
      </c>
      <c r="E91" s="10" t="s">
        <v>15</v>
      </c>
      <c r="F91" s="6">
        <v>63</v>
      </c>
      <c r="G91" s="5">
        <v>29.5</v>
      </c>
      <c r="H91" s="8"/>
    </row>
    <row r="92" spans="2:8">
      <c r="B92" s="5">
        <f t="shared" si="1"/>
        <v>87</v>
      </c>
      <c r="C92" s="6" t="s">
        <v>74</v>
      </c>
      <c r="D92" s="6" t="s">
        <v>75</v>
      </c>
      <c r="E92" s="10" t="s">
        <v>15</v>
      </c>
      <c r="F92" s="6">
        <v>63</v>
      </c>
      <c r="G92" s="5">
        <f>54.2+34</f>
        <v>88.2</v>
      </c>
      <c r="H92" s="8"/>
    </row>
    <row r="93" spans="2:8">
      <c r="B93" s="5">
        <f t="shared" si="1"/>
        <v>88</v>
      </c>
      <c r="C93" s="6" t="s">
        <v>74</v>
      </c>
      <c r="D93" s="6" t="s">
        <v>75</v>
      </c>
      <c r="E93" s="10" t="s">
        <v>128</v>
      </c>
      <c r="F93" s="6">
        <v>63</v>
      </c>
      <c r="G93" s="5">
        <v>53.1</v>
      </c>
      <c r="H93" s="8"/>
    </row>
    <row r="94" spans="2:8">
      <c r="B94" s="5">
        <f t="shared" si="1"/>
        <v>89</v>
      </c>
      <c r="C94" s="6" t="s">
        <v>74</v>
      </c>
      <c r="D94" s="6" t="s">
        <v>76</v>
      </c>
      <c r="E94" s="10" t="s">
        <v>15</v>
      </c>
      <c r="F94" s="6">
        <v>63</v>
      </c>
      <c r="G94" s="5">
        <v>25.4</v>
      </c>
      <c r="H94" s="8"/>
    </row>
    <row r="95" spans="2:8">
      <c r="B95" s="5">
        <f t="shared" si="1"/>
        <v>90</v>
      </c>
      <c r="C95" s="6" t="s">
        <v>74</v>
      </c>
      <c r="D95" s="6" t="s">
        <v>76</v>
      </c>
      <c r="E95" s="10" t="s">
        <v>128</v>
      </c>
      <c r="F95" s="6">
        <v>63</v>
      </c>
      <c r="G95" s="10">
        <v>55.1</v>
      </c>
      <c r="H95" s="8"/>
    </row>
    <row r="96" spans="2:8">
      <c r="B96" s="5">
        <f t="shared" si="1"/>
        <v>91</v>
      </c>
      <c r="C96" s="6" t="s">
        <v>77</v>
      </c>
      <c r="D96" s="6" t="s">
        <v>76</v>
      </c>
      <c r="E96" s="10" t="s">
        <v>128</v>
      </c>
      <c r="F96" s="6">
        <v>63</v>
      </c>
      <c r="G96" s="5">
        <v>33.9</v>
      </c>
      <c r="H96" s="8"/>
    </row>
    <row r="97" spans="2:8">
      <c r="B97" s="5">
        <f t="shared" si="1"/>
        <v>92</v>
      </c>
      <c r="C97" s="6" t="s">
        <v>76</v>
      </c>
      <c r="D97" s="6" t="s">
        <v>78</v>
      </c>
      <c r="E97" s="10" t="s">
        <v>128</v>
      </c>
      <c r="F97" s="6">
        <v>63</v>
      </c>
      <c r="G97" s="5">
        <v>34</v>
      </c>
      <c r="H97" s="8"/>
    </row>
    <row r="98" spans="2:8">
      <c r="B98" s="5">
        <f t="shared" si="1"/>
        <v>93</v>
      </c>
      <c r="C98" s="6" t="s">
        <v>79</v>
      </c>
      <c r="D98" s="6" t="s">
        <v>80</v>
      </c>
      <c r="E98" s="10" t="s">
        <v>128</v>
      </c>
      <c r="F98" s="6">
        <v>63</v>
      </c>
      <c r="G98" s="5">
        <v>126.4</v>
      </c>
      <c r="H98" s="8"/>
    </row>
    <row r="99" spans="2:8">
      <c r="B99" s="5">
        <f t="shared" si="1"/>
        <v>94</v>
      </c>
      <c r="C99" s="6" t="s">
        <v>80</v>
      </c>
      <c r="D99" s="6" t="s">
        <v>81</v>
      </c>
      <c r="E99" s="10" t="s">
        <v>15</v>
      </c>
      <c r="F99" s="6">
        <v>63</v>
      </c>
      <c r="G99" s="5">
        <f>40.2+96.4</f>
        <v>136.60000000000002</v>
      </c>
      <c r="H99" s="8"/>
    </row>
    <row r="100" spans="2:8">
      <c r="B100" s="5">
        <f t="shared" si="1"/>
        <v>95</v>
      </c>
      <c r="C100" s="6" t="s">
        <v>80</v>
      </c>
      <c r="D100" s="6" t="s">
        <v>81</v>
      </c>
      <c r="E100" s="10" t="s">
        <v>128</v>
      </c>
      <c r="F100" s="6">
        <v>63</v>
      </c>
      <c r="G100" s="5">
        <v>57.1</v>
      </c>
      <c r="H100" s="8"/>
    </row>
    <row r="101" spans="2:8">
      <c r="B101" s="5">
        <f t="shared" si="1"/>
        <v>96</v>
      </c>
      <c r="C101" s="6" t="s">
        <v>81</v>
      </c>
      <c r="D101" s="6" t="s">
        <v>82</v>
      </c>
      <c r="E101" s="10" t="s">
        <v>128</v>
      </c>
      <c r="F101" s="6">
        <v>63</v>
      </c>
      <c r="G101" s="5">
        <v>55.2</v>
      </c>
      <c r="H101" s="8"/>
    </row>
    <row r="102" spans="2:8">
      <c r="B102" s="5">
        <f t="shared" si="1"/>
        <v>97</v>
      </c>
      <c r="C102" s="6" t="s">
        <v>80</v>
      </c>
      <c r="D102" s="6" t="s">
        <v>83</v>
      </c>
      <c r="E102" s="10" t="s">
        <v>128</v>
      </c>
      <c r="F102" s="6">
        <v>63</v>
      </c>
      <c r="G102" s="5">
        <f>74.7+2.7</f>
        <v>77.400000000000006</v>
      </c>
      <c r="H102" s="8"/>
    </row>
    <row r="103" spans="2:8">
      <c r="B103" s="5">
        <f t="shared" si="1"/>
        <v>98</v>
      </c>
      <c r="C103" s="6" t="s">
        <v>83</v>
      </c>
      <c r="D103" s="6" t="s">
        <v>69</v>
      </c>
      <c r="E103" s="10" t="s">
        <v>15</v>
      </c>
      <c r="F103" s="6">
        <v>63</v>
      </c>
      <c r="G103" s="5">
        <v>3</v>
      </c>
      <c r="H103" s="8"/>
    </row>
    <row r="104" spans="2:8">
      <c r="B104" s="5">
        <f t="shared" si="1"/>
        <v>99</v>
      </c>
      <c r="C104" s="6" t="s">
        <v>83</v>
      </c>
      <c r="D104" s="6" t="s">
        <v>69</v>
      </c>
      <c r="E104" s="10" t="s">
        <v>128</v>
      </c>
      <c r="F104" s="6">
        <v>63</v>
      </c>
      <c r="G104" s="5">
        <f>115.7+2.5</f>
        <v>118.2</v>
      </c>
      <c r="H104" s="8"/>
    </row>
    <row r="105" spans="2:8">
      <c r="B105" s="5">
        <f t="shared" si="1"/>
        <v>100</v>
      </c>
      <c r="C105" s="6" t="s">
        <v>84</v>
      </c>
      <c r="D105" s="6" t="s">
        <v>85</v>
      </c>
      <c r="E105" s="10" t="s">
        <v>128</v>
      </c>
      <c r="F105" s="6">
        <v>63</v>
      </c>
      <c r="G105" s="5">
        <v>128.80000000000001</v>
      </c>
      <c r="H105" s="8"/>
    </row>
    <row r="106" spans="2:8">
      <c r="B106" s="5">
        <f t="shared" si="1"/>
        <v>101</v>
      </c>
      <c r="C106" s="6" t="s">
        <v>86</v>
      </c>
      <c r="D106" s="6" t="s">
        <v>87</v>
      </c>
      <c r="E106" s="10" t="s">
        <v>128</v>
      </c>
      <c r="F106" s="6">
        <v>63</v>
      </c>
      <c r="G106" s="5">
        <f>160+6.3</f>
        <v>166.3</v>
      </c>
      <c r="H106" s="8"/>
    </row>
    <row r="107" spans="2:8">
      <c r="B107" s="5">
        <f t="shared" si="1"/>
        <v>102</v>
      </c>
      <c r="C107" s="6" t="s">
        <v>88</v>
      </c>
      <c r="D107" s="6" t="s">
        <v>87</v>
      </c>
      <c r="E107" s="10" t="s">
        <v>128</v>
      </c>
      <c r="F107" s="6">
        <v>63</v>
      </c>
      <c r="G107" s="5">
        <f>156+5</f>
        <v>161</v>
      </c>
      <c r="H107" s="8"/>
    </row>
    <row r="108" spans="2:8">
      <c r="B108" s="5">
        <f t="shared" si="1"/>
        <v>103</v>
      </c>
      <c r="C108" s="6" t="s">
        <v>89</v>
      </c>
      <c r="D108" s="6" t="s">
        <v>90</v>
      </c>
      <c r="E108" s="10" t="s">
        <v>128</v>
      </c>
      <c r="F108" s="6">
        <v>63</v>
      </c>
      <c r="G108" s="5">
        <v>115.1</v>
      </c>
      <c r="H108" s="8"/>
    </row>
    <row r="109" spans="2:8">
      <c r="B109" s="5">
        <f t="shared" si="1"/>
        <v>104</v>
      </c>
      <c r="C109" s="6" t="s">
        <v>89</v>
      </c>
      <c r="D109" s="6" t="s">
        <v>91</v>
      </c>
      <c r="E109" s="10" t="s">
        <v>128</v>
      </c>
      <c r="F109" s="6">
        <v>63</v>
      </c>
      <c r="G109" s="5">
        <v>169</v>
      </c>
      <c r="H109" s="8"/>
    </row>
    <row r="110" spans="2:8">
      <c r="B110" s="5">
        <f t="shared" si="1"/>
        <v>105</v>
      </c>
      <c r="C110" s="6" t="s">
        <v>91</v>
      </c>
      <c r="D110" s="6" t="s">
        <v>92</v>
      </c>
      <c r="E110" s="10" t="s">
        <v>128</v>
      </c>
      <c r="F110" s="6">
        <v>63</v>
      </c>
      <c r="G110" s="5">
        <v>27</v>
      </c>
      <c r="H110" s="8"/>
    </row>
    <row r="111" spans="2:8">
      <c r="B111" s="5">
        <f t="shared" si="1"/>
        <v>106</v>
      </c>
      <c r="C111" s="6" t="s">
        <v>91</v>
      </c>
      <c r="D111" s="6" t="s">
        <v>93</v>
      </c>
      <c r="E111" s="10" t="s">
        <v>128</v>
      </c>
      <c r="F111" s="6">
        <v>63</v>
      </c>
      <c r="G111" s="5">
        <v>12.5</v>
      </c>
      <c r="H111" s="8"/>
    </row>
    <row r="112" spans="2:8">
      <c r="B112" s="5">
        <f t="shared" si="1"/>
        <v>107</v>
      </c>
      <c r="C112" s="6" t="s">
        <v>93</v>
      </c>
      <c r="D112" s="6" t="s">
        <v>94</v>
      </c>
      <c r="E112" s="10" t="s">
        <v>128</v>
      </c>
      <c r="F112" s="6">
        <v>63</v>
      </c>
      <c r="G112" s="5">
        <f>4.3+18</f>
        <v>22.3</v>
      </c>
      <c r="H112" s="8"/>
    </row>
    <row r="113" spans="2:8">
      <c r="B113" s="5">
        <f t="shared" si="1"/>
        <v>108</v>
      </c>
      <c r="C113" s="6" t="s">
        <v>93</v>
      </c>
      <c r="D113" s="6" t="s">
        <v>94</v>
      </c>
      <c r="E113" s="10" t="s">
        <v>15</v>
      </c>
      <c r="F113" s="6">
        <v>63</v>
      </c>
      <c r="G113" s="5">
        <f>16.2+4.4</f>
        <v>20.6</v>
      </c>
      <c r="H113" s="8"/>
    </row>
    <row r="114" spans="2:8">
      <c r="B114" s="5">
        <f t="shared" si="1"/>
        <v>109</v>
      </c>
      <c r="C114" s="6" t="s">
        <v>93</v>
      </c>
      <c r="D114" s="6" t="s">
        <v>58</v>
      </c>
      <c r="E114" s="10" t="s">
        <v>128</v>
      </c>
      <c r="F114" s="6">
        <v>63</v>
      </c>
      <c r="G114" s="5">
        <v>12</v>
      </c>
      <c r="H114" s="8"/>
    </row>
    <row r="115" spans="2:8">
      <c r="B115" s="5">
        <f t="shared" si="1"/>
        <v>110</v>
      </c>
      <c r="C115" s="6" t="s">
        <v>93</v>
      </c>
      <c r="D115" s="6" t="s">
        <v>58</v>
      </c>
      <c r="E115" s="10" t="s">
        <v>95</v>
      </c>
      <c r="F115" s="6">
        <v>63</v>
      </c>
      <c r="G115" s="5">
        <v>21</v>
      </c>
      <c r="H115" s="8"/>
    </row>
    <row r="116" spans="2:8">
      <c r="B116" s="5">
        <f t="shared" si="1"/>
        <v>111</v>
      </c>
      <c r="C116" s="6" t="s">
        <v>93</v>
      </c>
      <c r="D116" s="6" t="s">
        <v>58</v>
      </c>
      <c r="E116" s="10" t="s">
        <v>15</v>
      </c>
      <c r="F116" s="6">
        <v>63</v>
      </c>
      <c r="G116" s="5">
        <v>19.8</v>
      </c>
      <c r="H116" s="8"/>
    </row>
    <row r="117" spans="2:8">
      <c r="B117" s="5">
        <f t="shared" si="1"/>
        <v>112</v>
      </c>
      <c r="C117" s="6" t="s">
        <v>93</v>
      </c>
      <c r="D117" s="6" t="s">
        <v>58</v>
      </c>
      <c r="E117" s="10" t="s">
        <v>128</v>
      </c>
      <c r="F117" s="6">
        <v>63</v>
      </c>
      <c r="G117" s="5">
        <v>91</v>
      </c>
      <c r="H117" s="8"/>
    </row>
    <row r="118" spans="2:8">
      <c r="B118" s="5">
        <f t="shared" si="1"/>
        <v>113</v>
      </c>
      <c r="C118" s="6" t="s">
        <v>6</v>
      </c>
      <c r="D118" s="6" t="s">
        <v>96</v>
      </c>
      <c r="E118" s="10" t="s">
        <v>128</v>
      </c>
      <c r="F118" s="6">
        <v>63</v>
      </c>
      <c r="G118" s="5">
        <v>13.2</v>
      </c>
      <c r="H118" s="8"/>
    </row>
    <row r="119" spans="2:8">
      <c r="B119" s="5">
        <f t="shared" si="1"/>
        <v>114</v>
      </c>
      <c r="C119" s="6" t="s">
        <v>6</v>
      </c>
      <c r="D119" s="6" t="s">
        <v>96</v>
      </c>
      <c r="E119" s="10" t="s">
        <v>15</v>
      </c>
      <c r="F119" s="6">
        <v>63</v>
      </c>
      <c r="G119" s="5">
        <v>32.200000000000003</v>
      </c>
      <c r="H119" s="8"/>
    </row>
    <row r="120" spans="2:8">
      <c r="B120" s="5">
        <f t="shared" si="1"/>
        <v>115</v>
      </c>
      <c r="C120" s="6" t="s">
        <v>96</v>
      </c>
      <c r="D120" s="6" t="s">
        <v>58</v>
      </c>
      <c r="E120" s="10" t="s">
        <v>15</v>
      </c>
      <c r="F120" s="6">
        <v>63</v>
      </c>
      <c r="G120" s="5">
        <v>30.5</v>
      </c>
      <c r="H120" s="8"/>
    </row>
    <row r="121" spans="2:8">
      <c r="B121" s="5">
        <f t="shared" si="1"/>
        <v>116</v>
      </c>
      <c r="C121" s="6" t="s">
        <v>96</v>
      </c>
      <c r="D121" s="6" t="s">
        <v>97</v>
      </c>
      <c r="E121" s="10" t="s">
        <v>15</v>
      </c>
      <c r="F121" s="6">
        <v>63</v>
      </c>
      <c r="G121" s="5">
        <v>11.6</v>
      </c>
      <c r="H121" s="8"/>
    </row>
    <row r="122" spans="2:8">
      <c r="B122" s="5">
        <f t="shared" si="1"/>
        <v>117</v>
      </c>
      <c r="C122" s="6" t="s">
        <v>96</v>
      </c>
      <c r="D122" s="6" t="s">
        <v>97</v>
      </c>
      <c r="E122" s="10" t="s">
        <v>128</v>
      </c>
      <c r="F122" s="6">
        <v>63</v>
      </c>
      <c r="G122" s="5">
        <v>52.5</v>
      </c>
      <c r="H122" s="8"/>
    </row>
    <row r="123" spans="2:8">
      <c r="B123" s="5">
        <f t="shared" si="1"/>
        <v>118</v>
      </c>
      <c r="C123" s="6" t="s">
        <v>97</v>
      </c>
      <c r="D123" s="6" t="s">
        <v>98</v>
      </c>
      <c r="E123" s="10" t="s">
        <v>128</v>
      </c>
      <c r="F123" s="6">
        <v>63</v>
      </c>
      <c r="G123" s="5">
        <v>13.6</v>
      </c>
      <c r="H123" s="8"/>
    </row>
    <row r="124" spans="2:8">
      <c r="B124" s="5">
        <f t="shared" si="1"/>
        <v>119</v>
      </c>
      <c r="C124" s="6" t="s">
        <v>97</v>
      </c>
      <c r="D124" s="6" t="s">
        <v>99</v>
      </c>
      <c r="E124" s="10" t="s">
        <v>128</v>
      </c>
      <c r="F124" s="6">
        <v>63</v>
      </c>
      <c r="G124" s="5">
        <v>46.2</v>
      </c>
      <c r="H124" s="8"/>
    </row>
    <row r="125" spans="2:8">
      <c r="B125" s="5">
        <f t="shared" si="1"/>
        <v>120</v>
      </c>
      <c r="C125" s="6" t="s">
        <v>100</v>
      </c>
      <c r="D125" s="6" t="s">
        <v>101</v>
      </c>
      <c r="E125" s="10" t="s">
        <v>128</v>
      </c>
      <c r="F125" s="6">
        <v>63</v>
      </c>
      <c r="G125" s="5">
        <v>29.5</v>
      </c>
      <c r="H125" s="8"/>
    </row>
    <row r="126" spans="2:8">
      <c r="B126" s="5">
        <f t="shared" si="1"/>
        <v>121</v>
      </c>
      <c r="C126" s="6" t="s">
        <v>102</v>
      </c>
      <c r="D126" s="6" t="s">
        <v>103</v>
      </c>
      <c r="E126" s="10" t="s">
        <v>128</v>
      </c>
      <c r="F126" s="6">
        <v>63</v>
      </c>
      <c r="G126" s="5">
        <v>35</v>
      </c>
      <c r="H126" s="8"/>
    </row>
    <row r="127" spans="2:8">
      <c r="B127" s="5">
        <f t="shared" si="1"/>
        <v>122</v>
      </c>
      <c r="C127" s="6" t="s">
        <v>104</v>
      </c>
      <c r="D127" s="6" t="s">
        <v>105</v>
      </c>
      <c r="E127" s="10" t="s">
        <v>128</v>
      </c>
      <c r="F127" s="6">
        <v>63</v>
      </c>
      <c r="G127" s="5">
        <v>63.8</v>
      </c>
      <c r="H127" s="8"/>
    </row>
    <row r="128" spans="2:8">
      <c r="B128" s="5">
        <f t="shared" si="1"/>
        <v>123</v>
      </c>
      <c r="C128" s="6" t="s">
        <v>85</v>
      </c>
      <c r="D128" s="6" t="s">
        <v>86</v>
      </c>
      <c r="E128" s="10" t="s">
        <v>128</v>
      </c>
      <c r="F128" s="6">
        <v>75</v>
      </c>
      <c r="G128" s="5">
        <f>128.3+3.8+5</f>
        <v>137.10000000000002</v>
      </c>
      <c r="H128" s="8"/>
    </row>
    <row r="129" spans="2:8">
      <c r="B129" s="5">
        <f t="shared" si="1"/>
        <v>124</v>
      </c>
      <c r="C129" s="6" t="s">
        <v>85</v>
      </c>
      <c r="D129" s="6" t="s">
        <v>88</v>
      </c>
      <c r="E129" s="10" t="s">
        <v>128</v>
      </c>
      <c r="F129" s="6">
        <v>75</v>
      </c>
      <c r="G129" s="5">
        <f>220+6.5</f>
        <v>226.5</v>
      </c>
      <c r="H129" s="8"/>
    </row>
    <row r="130" spans="2:8">
      <c r="B130" s="5">
        <f t="shared" si="1"/>
        <v>125</v>
      </c>
      <c r="C130" s="6" t="s">
        <v>88</v>
      </c>
      <c r="D130" s="6" t="s">
        <v>106</v>
      </c>
      <c r="E130" s="10" t="s">
        <v>128</v>
      </c>
      <c r="F130" s="6">
        <v>75</v>
      </c>
      <c r="G130" s="5">
        <v>162.30000000000001</v>
      </c>
      <c r="H130" s="8"/>
    </row>
    <row r="131" spans="2:8">
      <c r="B131" s="5">
        <f t="shared" si="1"/>
        <v>126</v>
      </c>
      <c r="C131" s="6" t="s">
        <v>83</v>
      </c>
      <c r="D131" s="6" t="s">
        <v>86</v>
      </c>
      <c r="E131" s="10" t="s">
        <v>128</v>
      </c>
      <c r="F131" s="6">
        <v>75</v>
      </c>
      <c r="G131" s="5">
        <v>3.6</v>
      </c>
      <c r="H131" s="8"/>
    </row>
    <row r="132" spans="2:8">
      <c r="B132" s="5">
        <f t="shared" si="1"/>
        <v>127</v>
      </c>
      <c r="C132" s="6" t="s">
        <v>83</v>
      </c>
      <c r="D132" s="6" t="s">
        <v>86</v>
      </c>
      <c r="E132" s="10" t="s">
        <v>128</v>
      </c>
      <c r="F132" s="6">
        <v>75</v>
      </c>
      <c r="G132" s="5">
        <f>122.5+3.4+3</f>
        <v>128.9</v>
      </c>
      <c r="H132" s="8"/>
    </row>
    <row r="133" spans="2:8">
      <c r="B133" s="5">
        <f t="shared" si="1"/>
        <v>128</v>
      </c>
      <c r="C133" s="6" t="s">
        <v>83</v>
      </c>
      <c r="D133" s="6" t="s">
        <v>86</v>
      </c>
      <c r="E133" s="10" t="s">
        <v>128</v>
      </c>
      <c r="F133" s="6">
        <v>75</v>
      </c>
      <c r="G133" s="5">
        <v>728</v>
      </c>
      <c r="H133" s="8"/>
    </row>
    <row r="134" spans="2:8">
      <c r="B134" s="5">
        <f t="shared" si="1"/>
        <v>129</v>
      </c>
      <c r="C134" s="6" t="s">
        <v>106</v>
      </c>
      <c r="D134" s="6" t="s">
        <v>107</v>
      </c>
      <c r="E134" s="10" t="s">
        <v>26</v>
      </c>
      <c r="F134" s="6">
        <v>75</v>
      </c>
      <c r="G134" s="5">
        <v>3.4</v>
      </c>
      <c r="H134" s="8"/>
    </row>
    <row r="135" spans="2:8">
      <c r="B135" s="5">
        <f t="shared" si="1"/>
        <v>130</v>
      </c>
      <c r="C135" s="6" t="s">
        <v>106</v>
      </c>
      <c r="D135" s="6" t="s">
        <v>107</v>
      </c>
      <c r="E135" s="10" t="s">
        <v>128</v>
      </c>
      <c r="F135" s="6">
        <v>75</v>
      </c>
      <c r="G135" s="5">
        <v>8.3000000000000007</v>
      </c>
      <c r="H135" s="8"/>
    </row>
    <row r="136" spans="2:8">
      <c r="B136" s="5">
        <f t="shared" ref="B136:B155" si="2">+B135+1</f>
        <v>131</v>
      </c>
      <c r="C136" s="6" t="s">
        <v>106</v>
      </c>
      <c r="D136" s="6" t="s">
        <v>107</v>
      </c>
      <c r="E136" s="10" t="s">
        <v>128</v>
      </c>
      <c r="F136" s="6">
        <v>75</v>
      </c>
      <c r="G136" s="5">
        <v>265.60000000000002</v>
      </c>
      <c r="H136" s="8"/>
    </row>
    <row r="137" spans="2:8">
      <c r="B137" s="5">
        <f t="shared" si="2"/>
        <v>132</v>
      </c>
      <c r="C137" s="6" t="s">
        <v>107</v>
      </c>
      <c r="D137" s="6" t="s">
        <v>89</v>
      </c>
      <c r="E137" s="10" t="s">
        <v>128</v>
      </c>
      <c r="F137" s="6">
        <v>75</v>
      </c>
      <c r="G137" s="5">
        <v>156.19999999999999</v>
      </c>
      <c r="H137" s="8"/>
    </row>
    <row r="138" spans="2:8">
      <c r="B138" s="5">
        <f t="shared" si="2"/>
        <v>133</v>
      </c>
      <c r="C138" s="6" t="s">
        <v>99</v>
      </c>
      <c r="D138" s="6" t="s">
        <v>108</v>
      </c>
      <c r="E138" s="10" t="s">
        <v>128</v>
      </c>
      <c r="F138" s="6">
        <v>75</v>
      </c>
      <c r="G138" s="5">
        <v>111</v>
      </c>
      <c r="H138" s="8"/>
    </row>
    <row r="139" spans="2:8">
      <c r="B139" s="5">
        <f t="shared" si="2"/>
        <v>134</v>
      </c>
      <c r="C139" s="6" t="s">
        <v>99</v>
      </c>
      <c r="D139" s="6" t="s">
        <v>108</v>
      </c>
      <c r="E139" s="10" t="s">
        <v>26</v>
      </c>
      <c r="F139" s="6">
        <v>75</v>
      </c>
      <c r="G139" s="5">
        <v>3.8</v>
      </c>
      <c r="H139" s="8"/>
    </row>
    <row r="140" spans="2:8">
      <c r="B140" s="5">
        <f t="shared" si="2"/>
        <v>135</v>
      </c>
      <c r="C140" s="6" t="s">
        <v>108</v>
      </c>
      <c r="D140" s="6" t="s">
        <v>107</v>
      </c>
      <c r="E140" s="10"/>
      <c r="F140" s="6">
        <v>75</v>
      </c>
      <c r="G140" s="5">
        <v>241.9</v>
      </c>
      <c r="H140" s="8"/>
    </row>
    <row r="141" spans="2:8">
      <c r="B141" s="5">
        <f t="shared" si="2"/>
        <v>136</v>
      </c>
      <c r="C141" s="6" t="s">
        <v>108</v>
      </c>
      <c r="D141" s="6" t="s">
        <v>107</v>
      </c>
      <c r="E141" s="10" t="s">
        <v>26</v>
      </c>
      <c r="F141" s="6">
        <v>75</v>
      </c>
      <c r="G141" s="5">
        <v>3</v>
      </c>
      <c r="H141" s="8"/>
    </row>
    <row r="142" spans="2:8">
      <c r="B142" s="5">
        <f t="shared" si="2"/>
        <v>137</v>
      </c>
      <c r="C142" s="6" t="s">
        <v>108</v>
      </c>
      <c r="D142" s="6" t="s">
        <v>109</v>
      </c>
      <c r="E142" s="10" t="s">
        <v>128</v>
      </c>
      <c r="F142" s="5">
        <v>75</v>
      </c>
      <c r="G142" s="5">
        <v>55.5</v>
      </c>
      <c r="H142" s="8"/>
    </row>
    <row r="143" spans="2:8">
      <c r="B143" s="5">
        <f t="shared" si="2"/>
        <v>138</v>
      </c>
      <c r="C143" s="6" t="s">
        <v>110</v>
      </c>
      <c r="D143" s="6" t="s">
        <v>109</v>
      </c>
      <c r="E143" s="10" t="s">
        <v>128</v>
      </c>
      <c r="F143" s="6">
        <v>75</v>
      </c>
      <c r="G143" s="5">
        <v>101.9</v>
      </c>
      <c r="H143" s="8"/>
    </row>
    <row r="144" spans="2:8">
      <c r="B144" s="5">
        <f t="shared" si="2"/>
        <v>139</v>
      </c>
      <c r="C144" s="6" t="s">
        <v>111</v>
      </c>
      <c r="D144" s="6" t="s">
        <v>112</v>
      </c>
      <c r="E144" s="10" t="s">
        <v>128</v>
      </c>
      <c r="F144" s="6">
        <v>75</v>
      </c>
      <c r="G144" s="5">
        <v>8.6999999999999993</v>
      </c>
      <c r="H144" s="8"/>
    </row>
    <row r="145" spans="2:8">
      <c r="B145" s="5">
        <f t="shared" si="2"/>
        <v>140</v>
      </c>
      <c r="C145" s="6" t="s">
        <v>113</v>
      </c>
      <c r="D145" s="6" t="s">
        <v>114</v>
      </c>
      <c r="E145" s="10" t="s">
        <v>128</v>
      </c>
      <c r="F145" s="6">
        <v>75</v>
      </c>
      <c r="G145" s="5">
        <f>106.6+80.8</f>
        <v>187.39999999999998</v>
      </c>
      <c r="H145" s="8"/>
    </row>
    <row r="146" spans="2:8">
      <c r="B146" s="5">
        <f t="shared" si="2"/>
        <v>141</v>
      </c>
      <c r="C146" s="6" t="s">
        <v>115</v>
      </c>
      <c r="D146" s="6" t="s">
        <v>116</v>
      </c>
      <c r="E146" s="10" t="s">
        <v>15</v>
      </c>
      <c r="F146" s="6">
        <v>75</v>
      </c>
      <c r="G146" s="5">
        <f>5.7-0.6</f>
        <v>5.1000000000000005</v>
      </c>
      <c r="H146" s="8"/>
    </row>
    <row r="147" spans="2:8">
      <c r="B147" s="5">
        <f t="shared" si="2"/>
        <v>142</v>
      </c>
      <c r="C147" s="6" t="s">
        <v>115</v>
      </c>
      <c r="D147" s="6" t="s">
        <v>116</v>
      </c>
      <c r="E147" s="10" t="s">
        <v>128</v>
      </c>
      <c r="F147" s="6">
        <v>75</v>
      </c>
      <c r="G147" s="5">
        <v>300.60000000000002</v>
      </c>
      <c r="H147" s="8"/>
    </row>
    <row r="148" spans="2:8">
      <c r="B148" s="5">
        <f t="shared" si="2"/>
        <v>143</v>
      </c>
      <c r="C148" s="6" t="s">
        <v>117</v>
      </c>
      <c r="D148" s="6" t="s">
        <v>118</v>
      </c>
      <c r="E148" s="10" t="s">
        <v>128</v>
      </c>
      <c r="F148" s="6">
        <v>75</v>
      </c>
      <c r="G148" s="5">
        <v>34.799999999999997</v>
      </c>
      <c r="H148" s="8"/>
    </row>
    <row r="149" spans="2:8">
      <c r="B149" s="5">
        <f t="shared" si="2"/>
        <v>144</v>
      </c>
      <c r="C149" s="6" t="s">
        <v>119</v>
      </c>
      <c r="D149" s="6" t="s">
        <v>116</v>
      </c>
      <c r="E149" s="10" t="s">
        <v>128</v>
      </c>
      <c r="F149" s="6">
        <v>75</v>
      </c>
      <c r="G149" s="10">
        <v>3</v>
      </c>
      <c r="H149" s="8"/>
    </row>
    <row r="150" spans="2:8">
      <c r="B150" s="5">
        <f t="shared" si="2"/>
        <v>145</v>
      </c>
      <c r="C150" s="6" t="s">
        <v>119</v>
      </c>
      <c r="D150" s="6" t="s">
        <v>116</v>
      </c>
      <c r="E150" s="10" t="s">
        <v>26</v>
      </c>
      <c r="F150" s="6">
        <v>75</v>
      </c>
      <c r="G150" s="10">
        <v>3.6</v>
      </c>
      <c r="H150" s="8"/>
    </row>
    <row r="151" spans="2:8">
      <c r="B151" s="5">
        <f t="shared" si="2"/>
        <v>146</v>
      </c>
      <c r="C151" s="6" t="s">
        <v>113</v>
      </c>
      <c r="D151" s="6" t="s">
        <v>114</v>
      </c>
      <c r="E151" s="10" t="s">
        <v>128</v>
      </c>
      <c r="F151" s="6">
        <v>75</v>
      </c>
      <c r="G151" s="5">
        <v>5.0999999999999996</v>
      </c>
      <c r="H151" s="8"/>
    </row>
    <row r="152" spans="2:8">
      <c r="B152" s="5">
        <f t="shared" si="2"/>
        <v>147</v>
      </c>
      <c r="C152" s="6" t="s">
        <v>108</v>
      </c>
      <c r="D152" s="6" t="s">
        <v>117</v>
      </c>
      <c r="E152" s="10" t="s">
        <v>128</v>
      </c>
      <c r="F152" s="6">
        <v>90</v>
      </c>
      <c r="G152" s="5">
        <v>13.1</v>
      </c>
      <c r="H152" s="8"/>
    </row>
    <row r="153" spans="2:8">
      <c r="B153" s="5">
        <f t="shared" si="2"/>
        <v>148</v>
      </c>
      <c r="C153" s="6" t="s">
        <v>117</v>
      </c>
      <c r="D153" s="6" t="s">
        <v>120</v>
      </c>
      <c r="E153" s="10" t="s">
        <v>128</v>
      </c>
      <c r="F153" s="6">
        <v>110</v>
      </c>
      <c r="G153" s="5">
        <v>15.6</v>
      </c>
      <c r="H153" s="8"/>
    </row>
    <row r="154" spans="2:8">
      <c r="B154" s="5">
        <f t="shared" si="2"/>
        <v>149</v>
      </c>
      <c r="C154" s="6" t="s">
        <v>120</v>
      </c>
      <c r="D154" s="6" t="s">
        <v>113</v>
      </c>
      <c r="E154" s="10" t="s">
        <v>128</v>
      </c>
      <c r="F154" s="6">
        <v>110</v>
      </c>
      <c r="G154" s="5">
        <v>68.900000000000006</v>
      </c>
      <c r="H154" s="8"/>
    </row>
    <row r="155" spans="2:8">
      <c r="B155" s="5">
        <f t="shared" si="2"/>
        <v>150</v>
      </c>
      <c r="C155" s="6" t="s">
        <v>121</v>
      </c>
      <c r="D155" s="6" t="s">
        <v>113</v>
      </c>
      <c r="E155" s="10" t="s">
        <v>128</v>
      </c>
      <c r="F155" s="6">
        <v>125</v>
      </c>
      <c r="G155" s="5">
        <v>29.6</v>
      </c>
      <c r="H155" s="8"/>
    </row>
    <row r="156" spans="2:8">
      <c r="B156" s="11"/>
      <c r="C156" s="11"/>
      <c r="D156" s="11"/>
      <c r="E156" s="11"/>
      <c r="F156" s="11"/>
      <c r="G156" s="14" t="s">
        <v>129</v>
      </c>
      <c r="H156" s="8"/>
    </row>
    <row r="157" spans="2:8">
      <c r="B157" s="14">
        <v>63</v>
      </c>
      <c r="C157" s="19">
        <v>6020.7</v>
      </c>
      <c r="D157" s="11"/>
      <c r="E157" s="11"/>
      <c r="F157" s="11"/>
      <c r="G157" s="12"/>
      <c r="H157" s="8"/>
    </row>
    <row r="158" spans="2:8">
      <c r="B158" s="14">
        <v>75</v>
      </c>
      <c r="C158" s="19">
        <v>2885.3</v>
      </c>
      <c r="D158" s="11"/>
      <c r="E158" s="11"/>
      <c r="F158" s="11"/>
      <c r="G158" s="12"/>
      <c r="H158" s="8"/>
    </row>
    <row r="159" spans="2:8">
      <c r="B159" s="14">
        <v>90</v>
      </c>
      <c r="C159" s="19">
        <v>13.1</v>
      </c>
      <c r="D159" s="11"/>
      <c r="E159" s="11"/>
      <c r="F159" s="11"/>
      <c r="G159" s="12"/>
      <c r="H159" s="8"/>
    </row>
    <row r="160" spans="2:8">
      <c r="B160" s="14">
        <v>110</v>
      </c>
      <c r="C160" s="19">
        <v>84.5</v>
      </c>
      <c r="D160" s="11"/>
      <c r="E160" s="11"/>
      <c r="F160" s="11"/>
      <c r="G160" s="12"/>
      <c r="H160" s="7"/>
    </row>
    <row r="161" spans="2:8">
      <c r="B161" s="14">
        <v>125</v>
      </c>
      <c r="C161" s="19">
        <v>29.6</v>
      </c>
      <c r="D161" s="11"/>
      <c r="E161" s="11"/>
      <c r="F161" s="11"/>
      <c r="G161" s="12"/>
      <c r="H161" s="6"/>
    </row>
    <row r="162" spans="2:8">
      <c r="B162" s="11"/>
      <c r="C162" s="14" t="s">
        <v>129</v>
      </c>
      <c r="D162" s="11"/>
      <c r="E162" s="11"/>
      <c r="F162" s="11"/>
      <c r="G162" s="12"/>
      <c r="H162" s="6"/>
    </row>
    <row r="163" spans="2:8">
      <c r="B163" s="11"/>
      <c r="C163" s="11"/>
      <c r="D163" s="11"/>
      <c r="E163" s="11"/>
      <c r="F163" s="11"/>
      <c r="G163" s="12"/>
      <c r="H163" s="7"/>
    </row>
    <row r="164" spans="2:8">
      <c r="B164" s="11"/>
      <c r="C164" s="11"/>
      <c r="D164" s="11"/>
      <c r="E164" s="11"/>
      <c r="F164" s="11"/>
      <c r="G164" s="12"/>
    </row>
    <row r="165" spans="2:8">
      <c r="B165" s="11"/>
      <c r="C165" s="11"/>
      <c r="D165" s="11"/>
      <c r="E165" s="11"/>
      <c r="F165" s="11"/>
      <c r="G165" s="12"/>
    </row>
    <row r="166" spans="2:8">
      <c r="B166" s="11"/>
      <c r="C166" s="11"/>
      <c r="D166" s="11"/>
      <c r="E166" s="11"/>
      <c r="F166" s="11"/>
      <c r="G166" s="12"/>
    </row>
    <row r="167" spans="2:8">
      <c r="B167" s="11"/>
      <c r="C167" s="11"/>
      <c r="D167" s="11"/>
      <c r="E167" s="11"/>
      <c r="F167" s="11"/>
      <c r="G167" s="12"/>
    </row>
    <row r="168" spans="2:8">
      <c r="B168" s="11"/>
      <c r="C168" s="11"/>
      <c r="D168" s="11"/>
      <c r="E168" s="11"/>
      <c r="F168" s="11"/>
      <c r="G168" s="12"/>
    </row>
    <row r="169" spans="2:8">
      <c r="B169" s="11"/>
      <c r="C169" s="11"/>
      <c r="D169" s="11"/>
      <c r="E169" s="11"/>
      <c r="F169" s="11"/>
      <c r="G169" s="12"/>
    </row>
    <row r="170" spans="2:8">
      <c r="B170" s="11"/>
      <c r="C170" s="11"/>
      <c r="D170" s="11"/>
      <c r="E170" s="11"/>
      <c r="F170" s="11"/>
      <c r="G170" s="12"/>
    </row>
    <row r="171" spans="2:8">
      <c r="B171" s="11"/>
      <c r="C171" s="11"/>
      <c r="D171" s="11"/>
      <c r="E171" s="11"/>
      <c r="F171" s="11"/>
      <c r="G171" s="12"/>
    </row>
    <row r="172" spans="2:8">
      <c r="B172" s="11"/>
      <c r="C172" s="11"/>
      <c r="D172" s="11"/>
      <c r="E172" s="11"/>
      <c r="F172" s="11"/>
      <c r="G172" s="12"/>
    </row>
    <row r="173" spans="2:8">
      <c r="B173" s="11"/>
      <c r="C173" s="11"/>
      <c r="D173" s="11"/>
      <c r="E173" s="11"/>
      <c r="F173" s="11"/>
      <c r="G173" s="12"/>
    </row>
    <row r="174" spans="2:8">
      <c r="B174" s="11"/>
      <c r="C174" s="11"/>
      <c r="D174" s="11"/>
      <c r="E174" s="11"/>
      <c r="F174" s="11"/>
      <c r="G174" s="12"/>
    </row>
    <row r="175" spans="2:8">
      <c r="B175" s="11"/>
      <c r="C175" s="11"/>
      <c r="D175" s="11"/>
      <c r="E175" s="11"/>
      <c r="F175" s="11"/>
      <c r="G175" s="12"/>
    </row>
    <row r="176" spans="2:8">
      <c r="B176" s="11"/>
      <c r="C176" s="11"/>
      <c r="D176" s="11"/>
      <c r="E176" s="11"/>
      <c r="F176" s="11"/>
      <c r="G176" s="12"/>
    </row>
    <row r="177" spans="2:7">
      <c r="B177" s="11"/>
      <c r="C177" s="11"/>
      <c r="D177" s="11"/>
      <c r="E177" s="11"/>
      <c r="F177" s="11"/>
      <c r="G177" s="12"/>
    </row>
    <row r="178" spans="2:7">
      <c r="B178" s="11"/>
      <c r="C178" s="11"/>
      <c r="D178" s="11"/>
      <c r="E178" s="11"/>
      <c r="F178" s="11"/>
      <c r="G178" s="12"/>
    </row>
    <row r="179" spans="2:7">
      <c r="B179" s="11"/>
      <c r="C179" s="11"/>
      <c r="D179" s="11"/>
      <c r="E179" s="11"/>
      <c r="F179" s="11"/>
      <c r="G179" s="12"/>
    </row>
    <row r="180" spans="2:7">
      <c r="B180" s="11"/>
      <c r="C180" s="11"/>
      <c r="D180" s="11"/>
      <c r="E180" s="11"/>
      <c r="F180" s="11"/>
      <c r="G180" s="12"/>
    </row>
    <row r="181" spans="2:7">
      <c r="B181" s="11"/>
      <c r="C181" s="11"/>
      <c r="D181" s="11"/>
      <c r="E181" s="11"/>
      <c r="F181" s="11"/>
      <c r="G181" s="12"/>
    </row>
    <row r="182" spans="2:7">
      <c r="B182" s="11"/>
      <c r="C182" s="11"/>
      <c r="D182" s="11"/>
      <c r="E182" s="11"/>
      <c r="F182" s="11"/>
      <c r="G182" s="12"/>
    </row>
    <row r="183" spans="2:7">
      <c r="B183" s="11"/>
      <c r="C183" s="11"/>
      <c r="D183" s="11"/>
      <c r="E183" s="11"/>
      <c r="F183" s="11"/>
      <c r="G183" s="12"/>
    </row>
    <row r="184" spans="2:7">
      <c r="B184" s="11"/>
      <c r="C184" s="11"/>
      <c r="D184" s="11"/>
      <c r="E184" s="11"/>
      <c r="F184" s="11"/>
      <c r="G184" s="12"/>
    </row>
    <row r="185" spans="2:7">
      <c r="B185" s="11"/>
      <c r="C185" s="11"/>
      <c r="D185" s="11"/>
      <c r="E185" s="11"/>
      <c r="F185" s="11"/>
      <c r="G185" s="12"/>
    </row>
    <row r="186" spans="2:7">
      <c r="B186" s="11"/>
      <c r="C186" s="11"/>
      <c r="D186" s="11"/>
      <c r="E186" s="11"/>
      <c r="F186" s="11"/>
      <c r="G186" s="12"/>
    </row>
    <row r="187" spans="2:7">
      <c r="B187" s="11"/>
      <c r="C187" s="11"/>
      <c r="D187" s="11"/>
      <c r="E187" s="11"/>
      <c r="F187" s="11"/>
      <c r="G187" s="12"/>
    </row>
    <row r="188" spans="2:7">
      <c r="B188" s="11"/>
      <c r="C188" s="11"/>
      <c r="D188" s="11"/>
      <c r="E188" s="11"/>
      <c r="F188" s="11"/>
      <c r="G188" s="12"/>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Kingsoft Office</Application>
  <DocSecurity>0</DocSecurity>
  <ScaleCrop>false</ScaleCrop>
  <HeadingPairs>
    <vt:vector size="2" baseType="variant">
      <vt:variant>
        <vt:lpstr>Worksheets</vt:lpstr>
      </vt:variant>
      <vt:variant>
        <vt:i4>1</vt:i4>
      </vt:variant>
    </vt:vector>
  </HeadingPairs>
  <TitlesOfParts>
    <vt:vector size="1" baseType="lpstr">
      <vt:lpstr>shivapur khurd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TECNO KI8</dc:creator>
  <cp:lastModifiedBy>sharda computer</cp:lastModifiedBy>
  <dcterms:created xsi:type="dcterms:W3CDTF">2006-09-15T18:30:00Z</dcterms:created>
  <dcterms:modified xsi:type="dcterms:W3CDTF">2025-03-10T07:41:20Z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813173582d5d4b2eb04104fae0b2f5b5</vt:lpwstr>
  </property>
</Properties>
</file>