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Puremanikanth" sheetId="2" r:id="rId1"/>
    <sheet name="ROAD RESTORATION"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Puremanikanth!$C$4:$H$183</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J7" i="1" l="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6" i="1"/>
  <c r="O192" i="2"/>
  <c r="N190" i="2"/>
  <c r="H189" i="2"/>
  <c r="G189" i="2"/>
  <c r="F189" i="2"/>
  <c r="E189" i="2"/>
  <c r="D189" i="2"/>
  <c r="C189" i="2"/>
  <c r="I189" i="2" s="1"/>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I6" i="2"/>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I38" i="2" s="1"/>
  <c r="I39" i="2" s="1"/>
  <c r="I40" i="2" s="1"/>
  <c r="I41" i="2" s="1"/>
  <c r="I42" i="2" s="1"/>
  <c r="I43" i="2" s="1"/>
  <c r="I44" i="2" s="1"/>
  <c r="I45" i="2" s="1"/>
  <c r="I46" i="2" s="1"/>
  <c r="I47" i="2" s="1"/>
  <c r="I48" i="2" s="1"/>
  <c r="I49" i="2" s="1"/>
  <c r="I50" i="2" s="1"/>
  <c r="I51" i="2" s="1"/>
  <c r="I52" i="2" s="1"/>
  <c r="I53" i="2" s="1"/>
  <c r="I54" i="2" s="1"/>
  <c r="I55" i="2" s="1"/>
  <c r="I56" i="2" s="1"/>
  <c r="I57" i="2" s="1"/>
  <c r="I58" i="2" s="1"/>
  <c r="I59" i="2" s="1"/>
  <c r="I60" i="2" s="1"/>
  <c r="I61" i="2" s="1"/>
  <c r="I62" i="2" s="1"/>
  <c r="I63" i="2" s="1"/>
  <c r="I64" i="2" s="1"/>
  <c r="I65" i="2" s="1"/>
  <c r="I66" i="2" s="1"/>
  <c r="I67" i="2" s="1"/>
  <c r="I68" i="2" s="1"/>
  <c r="I69" i="2" s="1"/>
  <c r="I70" i="2" s="1"/>
  <c r="I71" i="2" s="1"/>
  <c r="I72" i="2" s="1"/>
  <c r="I73" i="2" s="1"/>
  <c r="I74" i="2" s="1"/>
  <c r="I75" i="2" s="1"/>
  <c r="I76" i="2" s="1"/>
  <c r="I77" i="2" s="1"/>
  <c r="I78" i="2" s="1"/>
  <c r="I79" i="2" s="1"/>
  <c r="I80" i="2" s="1"/>
  <c r="I81" i="2" s="1"/>
  <c r="I82" i="2" s="1"/>
  <c r="I83" i="2" s="1"/>
  <c r="I84" i="2" s="1"/>
  <c r="I85" i="2" s="1"/>
  <c r="I86" i="2" s="1"/>
  <c r="I87" i="2" s="1"/>
  <c r="I88" i="2" s="1"/>
  <c r="I89" i="2" s="1"/>
  <c r="I90" i="2" s="1"/>
  <c r="I91" i="2" s="1"/>
  <c r="I92" i="2" s="1"/>
  <c r="I93" i="2" s="1"/>
  <c r="I94" i="2" s="1"/>
  <c r="I95" i="2" s="1"/>
  <c r="I96" i="2" s="1"/>
  <c r="I97" i="2" s="1"/>
  <c r="I98" i="2" s="1"/>
  <c r="I99" i="2" s="1"/>
  <c r="I100" i="2" s="1"/>
  <c r="I101" i="2" s="1"/>
  <c r="I102" i="2" s="1"/>
  <c r="I103" i="2" s="1"/>
  <c r="I104" i="2" s="1"/>
  <c r="I105" i="2" s="1"/>
  <c r="I106" i="2" s="1"/>
  <c r="I107" i="2" s="1"/>
  <c r="I108" i="2" s="1"/>
  <c r="I109" i="2" s="1"/>
  <c r="I110" i="2" s="1"/>
  <c r="I111" i="2" s="1"/>
  <c r="I112" i="2" s="1"/>
  <c r="I113" i="2" s="1"/>
  <c r="I114" i="2" s="1"/>
  <c r="I115" i="2" s="1"/>
  <c r="I116" i="2" s="1"/>
  <c r="I117" i="2" s="1"/>
  <c r="I118" i="2" s="1"/>
  <c r="I119" i="2" s="1"/>
  <c r="I120" i="2" s="1"/>
  <c r="I121" i="2" s="1"/>
  <c r="I122" i="2" s="1"/>
  <c r="I123" i="2" s="1"/>
  <c r="I124" i="2" s="1"/>
  <c r="I125" i="2" s="1"/>
  <c r="I126" i="2" s="1"/>
  <c r="I127" i="2" s="1"/>
  <c r="I128" i="2" s="1"/>
  <c r="I129" i="2" s="1"/>
  <c r="I130" i="2" s="1"/>
  <c r="I131" i="2" s="1"/>
  <c r="I132" i="2" s="1"/>
  <c r="I133" i="2" s="1"/>
  <c r="I134" i="2" s="1"/>
  <c r="I135" i="2" s="1"/>
  <c r="I136" i="2" s="1"/>
  <c r="I137" i="2" s="1"/>
  <c r="I138" i="2" s="1"/>
  <c r="I139" i="2" s="1"/>
  <c r="I140" i="2" s="1"/>
  <c r="I141" i="2" s="1"/>
  <c r="I142" i="2" s="1"/>
  <c r="I143" i="2" s="1"/>
  <c r="I144" i="2" s="1"/>
  <c r="I145" i="2" s="1"/>
  <c r="I146" i="2" s="1"/>
  <c r="I147" i="2" s="1"/>
  <c r="I148" i="2" s="1"/>
  <c r="I149" i="2" s="1"/>
  <c r="I150" i="2" s="1"/>
  <c r="I151" i="2" s="1"/>
  <c r="I152" i="2" s="1"/>
  <c r="I153" i="2" s="1"/>
  <c r="I154" i="2" s="1"/>
  <c r="I155" i="2" s="1"/>
  <c r="I156" i="2" s="1"/>
  <c r="I157" i="2" s="1"/>
  <c r="I158" i="2" s="1"/>
  <c r="I159" i="2" s="1"/>
  <c r="I160" i="2" s="1"/>
  <c r="I161" i="2" s="1"/>
  <c r="I162" i="2" s="1"/>
  <c r="I163" i="2" s="1"/>
  <c r="I164" i="2" s="1"/>
  <c r="I165" i="2" s="1"/>
  <c r="I166" i="2" s="1"/>
  <c r="I167" i="2" s="1"/>
  <c r="I168" i="2" s="1"/>
  <c r="I169" i="2" s="1"/>
  <c r="I170" i="2" s="1"/>
  <c r="I171" i="2" s="1"/>
  <c r="I172" i="2" s="1"/>
  <c r="I173" i="2" s="1"/>
  <c r="I174" i="2" s="1"/>
  <c r="I175" i="2" s="1"/>
  <c r="I176" i="2" s="1"/>
  <c r="I177" i="2" s="1"/>
  <c r="I178" i="2" s="1"/>
  <c r="I179" i="2" s="1"/>
  <c r="I180" i="2" s="1"/>
  <c r="I181" i="2" s="1"/>
  <c r="I182" i="2" s="1"/>
  <c r="I183" i="2" s="1"/>
  <c r="B6" i="2"/>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J5" i="2"/>
</calcChain>
</file>

<file path=xl/sharedStrings.xml><?xml version="1.0" encoding="utf-8"?>
<sst xmlns="http://schemas.openxmlformats.org/spreadsheetml/2006/main" count="932" uniqueCount="144">
  <si>
    <t xml:space="preserve">PUREMANIKANTH(JMR) BLOCK-MANGRAURA </t>
  </si>
  <si>
    <t>S.NO.</t>
  </si>
  <si>
    <t>Start Node</t>
  </si>
  <si>
    <t>End Node</t>
  </si>
  <si>
    <t>Type of Road</t>
  </si>
  <si>
    <t>WIDTH OF DISMATLING</t>
  </si>
  <si>
    <t>Dia of pipe(mm)</t>
  </si>
  <si>
    <t>Pipe Length (M)</t>
  </si>
  <si>
    <t>CUMMULATIVE</t>
  </si>
  <si>
    <t>Depth(M)</t>
  </si>
  <si>
    <t>REMARK</t>
  </si>
  <si>
    <t>J41</t>
  </si>
  <si>
    <t>J54</t>
  </si>
  <si>
    <t>BRICK ROAD</t>
  </si>
  <si>
    <t>KC</t>
  </si>
  <si>
    <t>J47</t>
  </si>
  <si>
    <t>J12</t>
  </si>
  <si>
    <t>J46</t>
  </si>
  <si>
    <t>J68</t>
  </si>
  <si>
    <t>J80</t>
  </si>
  <si>
    <t>J53</t>
  </si>
  <si>
    <t>J86</t>
  </si>
  <si>
    <t>J72</t>
  </si>
  <si>
    <t>J60</t>
  </si>
  <si>
    <t>B.T. ROAD</t>
  </si>
  <si>
    <t>J64</t>
  </si>
  <si>
    <t>INTERLOCKING</t>
  </si>
  <si>
    <t>J62</t>
  </si>
  <si>
    <t>J45</t>
  </si>
  <si>
    <t>J29</t>
  </si>
  <si>
    <t>J29A</t>
  </si>
  <si>
    <t>J29B</t>
  </si>
  <si>
    <t>J29C</t>
  </si>
  <si>
    <t>J29D</t>
  </si>
  <si>
    <t>J18</t>
  </si>
  <si>
    <t>J29E</t>
  </si>
  <si>
    <t>J70</t>
  </si>
  <si>
    <t>J78</t>
  </si>
  <si>
    <t>J76</t>
  </si>
  <si>
    <t>J96</t>
  </si>
  <si>
    <t>J75</t>
  </si>
  <si>
    <t>J63</t>
  </si>
  <si>
    <t>J43</t>
  </si>
  <si>
    <t>J106</t>
  </si>
  <si>
    <t>J87</t>
  </si>
  <si>
    <t>J138</t>
  </si>
  <si>
    <t>J101</t>
  </si>
  <si>
    <t>J95</t>
  </si>
  <si>
    <t>J111</t>
  </si>
  <si>
    <t>C.C. ROAD</t>
  </si>
  <si>
    <t>J98</t>
  </si>
  <si>
    <t>J97</t>
  </si>
  <si>
    <t>J132</t>
  </si>
  <si>
    <t>J143</t>
  </si>
  <si>
    <t>J74A</t>
  </si>
  <si>
    <t>J74B</t>
  </si>
  <si>
    <t>CROSSING</t>
  </si>
  <si>
    <t>J8</t>
  </si>
  <si>
    <t>J28</t>
  </si>
  <si>
    <t>J6</t>
  </si>
  <si>
    <t>J3A</t>
  </si>
  <si>
    <t>J3B</t>
  </si>
  <si>
    <t xml:space="preserve">J3 </t>
  </si>
  <si>
    <t xml:space="preserve">J4 </t>
  </si>
  <si>
    <t>J3</t>
  </si>
  <si>
    <t>J25</t>
  </si>
  <si>
    <t>J13</t>
  </si>
  <si>
    <t xml:space="preserve">J22 </t>
  </si>
  <si>
    <t>J22</t>
  </si>
  <si>
    <t>J34</t>
  </si>
  <si>
    <t>J17</t>
  </si>
  <si>
    <t>J17A</t>
  </si>
  <si>
    <t>J17B</t>
  </si>
  <si>
    <t>J116</t>
  </si>
  <si>
    <t>J57</t>
  </si>
  <si>
    <t>J15</t>
  </si>
  <si>
    <t xml:space="preserve">J9 </t>
  </si>
  <si>
    <t>J9</t>
  </si>
  <si>
    <t>J35</t>
  </si>
  <si>
    <t>J115</t>
  </si>
  <si>
    <t>J104</t>
  </si>
  <si>
    <t>J122</t>
  </si>
  <si>
    <t>J125</t>
  </si>
  <si>
    <t>J79</t>
  </si>
  <si>
    <t>J148</t>
  </si>
  <si>
    <t>CULVERT</t>
  </si>
  <si>
    <t>J114</t>
  </si>
  <si>
    <t>J118</t>
  </si>
  <si>
    <t>J141</t>
  </si>
  <si>
    <t>J140</t>
  </si>
  <si>
    <t>J136</t>
  </si>
  <si>
    <t>J134</t>
  </si>
  <si>
    <t>J135</t>
  </si>
  <si>
    <t>J128</t>
  </si>
  <si>
    <t>PR</t>
  </si>
  <si>
    <t>J69</t>
  </si>
  <si>
    <t>J128A</t>
  </si>
  <si>
    <t>J153</t>
  </si>
  <si>
    <t>J79A</t>
  </si>
  <si>
    <t>J79B</t>
  </si>
  <si>
    <t>J79C</t>
  </si>
  <si>
    <t>J79D</t>
  </si>
  <si>
    <t>J49</t>
  </si>
  <si>
    <t>J23</t>
  </si>
  <si>
    <t>J24</t>
  </si>
  <si>
    <t>J24A</t>
  </si>
  <si>
    <t>J24B</t>
  </si>
  <si>
    <t>J30</t>
  </si>
  <si>
    <t>J55</t>
  </si>
  <si>
    <t>J40</t>
  </si>
  <si>
    <t>J61</t>
  </si>
  <si>
    <t>J42</t>
  </si>
  <si>
    <t>J39</t>
  </si>
  <si>
    <t>J19</t>
  </si>
  <si>
    <t>J50</t>
  </si>
  <si>
    <t>J36</t>
  </si>
  <si>
    <t>J73</t>
  </si>
  <si>
    <t>J56A</t>
  </si>
  <si>
    <t>J56B</t>
  </si>
  <si>
    <t>J56C</t>
  </si>
  <si>
    <t>J56D</t>
  </si>
  <si>
    <t>J56</t>
  </si>
  <si>
    <t>J5</t>
  </si>
  <si>
    <t>J10</t>
  </si>
  <si>
    <t>J5A</t>
  </si>
  <si>
    <t>J5B</t>
  </si>
  <si>
    <t>J2</t>
  </si>
  <si>
    <t xml:space="preserve">J2 </t>
  </si>
  <si>
    <t>J1</t>
  </si>
  <si>
    <t>J2A</t>
  </si>
  <si>
    <t xml:space="preserve">J74 </t>
  </si>
  <si>
    <t>J82</t>
  </si>
  <si>
    <t>J74</t>
  </si>
  <si>
    <t>J52</t>
  </si>
  <si>
    <t>J58</t>
  </si>
  <si>
    <t>POWER MECH PROJECT LIMITED -BRCPCL(JV).</t>
  </si>
  <si>
    <t>MEDHAJ CONSULTANCY (THIRD PARTY INS.)</t>
  </si>
  <si>
    <t>UTTAR PRADESH JAL NIGAM(RURAL)-CLIENT.</t>
  </si>
  <si>
    <t xml:space="preserve">DESIGNATION </t>
  </si>
  <si>
    <t>NAME</t>
  </si>
  <si>
    <t>SIGN.with date</t>
  </si>
  <si>
    <t xml:space="preserve">PUREMANIKANTH(JMR ROAD RESTORATION) BLOCK-MANGRAURA </t>
  </si>
  <si>
    <t>SQM</t>
  </si>
  <si>
    <t>DONE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</si>
</sst>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mbria"/>
      <family val="1"/>
      <scheme val="maj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s>
  <cellStyleXfs count="2">
    <xf numFmtId="0" fontId="0" fillId="0" borderId="0"/>
    <xf numFmtId="0" fontId="1" fillId="0" borderId="0"/>
  </cellStyleXfs>
  <cellXfs count="35">
    <xf numFmtId="0" fontId="0" fillId="0" borderId="0" xfId="0"/>
    <xf numFmtId="0" fontId="3" fillId="0" borderId="1" xfId="1" applyFont="1" applyBorder="1" applyAlignment="1">
      <alignment horizontal="center"/>
    </xf>
    <xf numFmtId="0" fontId="1" fillId="0" borderId="0" xfId="1"/>
    <xf numFmtId="0" fontId="3" fillId="0" borderId="1" xfId="1" applyFont="1" applyBorder="1" applyAlignment="1">
      <alignment horizontal="center" vertical="center"/>
    </xf>
    <xf numFmtId="0" fontId="4" fillId="0" borderId="1" xfId="1" applyFont="1" applyBorder="1" applyAlignment="1">
      <alignment horizontal="center" vertical="center" wrapText="1"/>
    </xf>
    <xf numFmtId="0" fontId="3" fillId="2" borderId="1" xfId="1" applyFont="1" applyFill="1" applyBorder="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1" fillId="0" borderId="1" xfId="1" applyBorder="1" applyAlignment="1">
      <alignment horizontal="center"/>
    </xf>
    <xf numFmtId="2" fontId="1" fillId="0" borderId="1" xfId="1" applyNumberFormat="1" applyBorder="1" applyAlignment="1">
      <alignment horizontal="center"/>
    </xf>
    <xf numFmtId="0" fontId="1" fillId="0" borderId="2" xfId="1" applyBorder="1" applyAlignment="1">
      <alignment horizontal="center"/>
    </xf>
    <xf numFmtId="0" fontId="1" fillId="0" borderId="3" xfId="1" applyBorder="1" applyAlignment="1">
      <alignment horizontal="center"/>
    </xf>
    <xf numFmtId="0" fontId="1" fillId="0" borderId="1" xfId="1" applyBorder="1" applyAlignment="1">
      <alignment horizontal="center" vertical="center"/>
    </xf>
    <xf numFmtId="0" fontId="1" fillId="2" borderId="1" xfId="1" applyFill="1" applyBorder="1" applyAlignment="1">
      <alignment horizontal="center"/>
    </xf>
    <xf numFmtId="0" fontId="1" fillId="0" borderId="1" xfId="1" applyBorder="1"/>
    <xf numFmtId="0" fontId="2" fillId="0" borderId="1" xfId="1" applyFont="1" applyBorder="1" applyAlignment="1">
      <alignment horizontal="center"/>
    </xf>
    <xf numFmtId="0" fontId="5" fillId="0" borderId="4" xfId="1" applyFont="1" applyBorder="1" applyAlignment="1">
      <alignment horizontal="left"/>
    </xf>
    <xf numFmtId="0" fontId="5" fillId="0" borderId="5" xfId="1" applyFont="1" applyBorder="1" applyAlignment="1">
      <alignment horizontal="left"/>
    </xf>
    <xf numFmtId="0" fontId="5" fillId="0" borderId="6" xfId="1" applyFont="1" applyBorder="1" applyAlignment="1">
      <alignment horizontal="left"/>
    </xf>
    <xf numFmtId="0" fontId="1" fillId="0" borderId="7" xfId="1" applyBorder="1" applyAlignment="1">
      <alignment horizontal="left"/>
    </xf>
    <xf numFmtId="0" fontId="1" fillId="0" borderId="5" xfId="1" applyBorder="1" applyAlignment="1">
      <alignment horizontal="left"/>
    </xf>
    <xf numFmtId="0" fontId="1" fillId="0" borderId="6" xfId="1" applyBorder="1" applyAlignment="1">
      <alignment horizontal="left"/>
    </xf>
    <xf numFmtId="0" fontId="1" fillId="0" borderId="8" xfId="1" applyBorder="1" applyAlignment="1">
      <alignment horizontal="left"/>
    </xf>
    <xf numFmtId="0" fontId="5" fillId="0" borderId="9" xfId="1" applyFont="1" applyBorder="1"/>
    <xf numFmtId="0" fontId="1" fillId="0" borderId="1" xfId="1" applyBorder="1" applyAlignment="1">
      <alignment horizontal="center"/>
    </xf>
    <xf numFmtId="0" fontId="1" fillId="0" borderId="10" xfId="1" applyBorder="1" applyAlignment="1">
      <alignment horizontal="center"/>
    </xf>
    <xf numFmtId="0" fontId="1" fillId="0" borderId="11" xfId="1" applyBorder="1" applyAlignment="1">
      <alignment horizontal="center"/>
    </xf>
    <xf numFmtId="0" fontId="5" fillId="0" borderId="12" xfId="1" applyFont="1" applyBorder="1"/>
    <xf numFmtId="0" fontId="1" fillId="0" borderId="13" xfId="1" applyBorder="1"/>
    <xf numFmtId="0" fontId="1" fillId="0" borderId="13" xfId="1" applyBorder="1" applyAlignment="1">
      <alignment horizontal="center"/>
    </xf>
    <xf numFmtId="0" fontId="1" fillId="0" borderId="14" xfId="1" applyBorder="1" applyAlignment="1">
      <alignment horizontal="center"/>
    </xf>
    <xf numFmtId="0" fontId="1" fillId="0" borderId="15" xfId="1" applyBorder="1" applyAlignment="1">
      <alignment horizontal="center"/>
    </xf>
    <xf numFmtId="0" fontId="0" fillId="0" borderId="1" xfId="0" applyBorder="1" applyAlignment="1">
      <alignment horizontal="center"/>
    </xf>
    <xf numFmtId="0" fontId="0" fillId="0" borderId="1" xfId="0" applyBorder="1" applyAlignment="1">
      <alignment horizont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3:O195"/>
  <sheetViews>
    <sheetView topLeftCell="A133" workbookViewId="0">
      <selection activeCell="C5" sqref="C5:I183"/>
    </sheetView>
  </sheetViews>
  <sheetFormatPr defaultColWidth="9.140625" defaultRowHeight="15" x14ac:dyDescent="0.25"/>
  <cols>
    <col min="1" max="1" width="9.140625" style="2"/>
    <col min="2" max="2" width="7" style="2" customWidth="1"/>
    <col min="3" max="3" width="13.140625" style="2" customWidth="1"/>
    <col min="4" max="4" width="11.42578125" style="2" customWidth="1"/>
    <col min="5" max="5" width="16.28515625" style="2" customWidth="1"/>
    <col min="6" max="6" width="15.42578125" style="2" customWidth="1"/>
    <col min="7" max="7" width="18.85546875" style="2" customWidth="1"/>
    <col min="8" max="8" width="19.5703125" style="2" customWidth="1"/>
    <col min="9" max="9" width="19" style="2" customWidth="1"/>
    <col min="10" max="10" width="8.28515625" style="2" customWidth="1"/>
    <col min="11" max="11" width="9.140625" style="2"/>
    <col min="12" max="12" width="7.28515625" style="2" customWidth="1"/>
    <col min="13" max="16384" width="9.140625" style="2"/>
  </cols>
  <sheetData>
    <row r="3" spans="2:12" ht="18.75" x14ac:dyDescent="0.3">
      <c r="B3" s="1" t="s">
        <v>0</v>
      </c>
      <c r="C3" s="1"/>
      <c r="D3" s="1"/>
      <c r="E3" s="1"/>
      <c r="F3" s="1"/>
      <c r="G3" s="1"/>
      <c r="H3" s="1"/>
      <c r="I3" s="1"/>
      <c r="J3" s="1"/>
      <c r="K3" s="1"/>
      <c r="L3" s="1"/>
    </row>
    <row r="4" spans="2:12" ht="37.5" x14ac:dyDescent="0.25">
      <c r="B4" s="3" t="s">
        <v>1</v>
      </c>
      <c r="C4" s="3" t="s">
        <v>2</v>
      </c>
      <c r="D4" s="3" t="s">
        <v>3</v>
      </c>
      <c r="E4" s="3" t="s">
        <v>4</v>
      </c>
      <c r="F4" s="4" t="s">
        <v>5</v>
      </c>
      <c r="G4" s="3" t="s">
        <v>6</v>
      </c>
      <c r="H4" s="5" t="s">
        <v>7</v>
      </c>
      <c r="I4" s="6" t="s">
        <v>8</v>
      </c>
      <c r="J4" s="6" t="s">
        <v>9</v>
      </c>
      <c r="K4" s="7" t="s">
        <v>10</v>
      </c>
      <c r="L4" s="8"/>
    </row>
    <row r="5" spans="2:12" x14ac:dyDescent="0.25">
      <c r="B5" s="9">
        <v>1</v>
      </c>
      <c r="C5" s="9" t="s">
        <v>11</v>
      </c>
      <c r="D5" s="9" t="s">
        <v>12</v>
      </c>
      <c r="E5" s="9" t="s">
        <v>13</v>
      </c>
      <c r="F5" s="9">
        <v>0.36</v>
      </c>
      <c r="G5" s="9">
        <v>63</v>
      </c>
      <c r="H5" s="9">
        <v>23.6</v>
      </c>
      <c r="I5" s="9">
        <v>23.6</v>
      </c>
      <c r="J5" s="10">
        <f t="shared" ref="J5:J68" si="0">1+G5/1000</f>
        <v>1.0629999999999999</v>
      </c>
      <c r="K5" s="11"/>
      <c r="L5" s="12"/>
    </row>
    <row r="6" spans="2:12" hidden="1" x14ac:dyDescent="0.25">
      <c r="B6" s="9">
        <f>1+B5</f>
        <v>2</v>
      </c>
      <c r="C6" s="9" t="s">
        <v>11</v>
      </c>
      <c r="D6" s="9" t="s">
        <v>12</v>
      </c>
      <c r="E6" s="9" t="s">
        <v>14</v>
      </c>
      <c r="F6" s="9"/>
      <c r="G6" s="9">
        <v>63</v>
      </c>
      <c r="H6" s="9">
        <v>70.099999999999994</v>
      </c>
      <c r="I6" s="9">
        <f>+I5+H6</f>
        <v>93.699999999999989</v>
      </c>
      <c r="J6" s="10">
        <f t="shared" si="0"/>
        <v>1.0629999999999999</v>
      </c>
      <c r="K6" s="9"/>
      <c r="L6" s="9"/>
    </row>
    <row r="7" spans="2:12" hidden="1" x14ac:dyDescent="0.25">
      <c r="B7" s="9">
        <f t="shared" ref="B7:B70" si="1">1+B6</f>
        <v>3</v>
      </c>
      <c r="C7" s="9" t="s">
        <v>15</v>
      </c>
      <c r="D7" s="9" t="s">
        <v>16</v>
      </c>
      <c r="E7" s="9" t="s">
        <v>14</v>
      </c>
      <c r="F7" s="9"/>
      <c r="G7" s="9">
        <v>63</v>
      </c>
      <c r="H7" s="9">
        <v>71.3</v>
      </c>
      <c r="I7" s="9">
        <f t="shared" ref="I7:I70" si="2">+I6+H7</f>
        <v>165</v>
      </c>
      <c r="J7" s="10">
        <f t="shared" si="0"/>
        <v>1.0629999999999999</v>
      </c>
      <c r="K7" s="11"/>
      <c r="L7" s="12"/>
    </row>
    <row r="8" spans="2:12" hidden="1" x14ac:dyDescent="0.25">
      <c r="B8" s="9">
        <f t="shared" si="1"/>
        <v>4</v>
      </c>
      <c r="C8" s="9" t="s">
        <v>15</v>
      </c>
      <c r="D8" s="9" t="s">
        <v>16</v>
      </c>
      <c r="E8" s="9" t="s">
        <v>14</v>
      </c>
      <c r="F8" s="9"/>
      <c r="G8" s="9">
        <v>63</v>
      </c>
      <c r="H8" s="9">
        <v>43.5</v>
      </c>
      <c r="I8" s="9">
        <f t="shared" si="2"/>
        <v>208.5</v>
      </c>
      <c r="J8" s="10">
        <f t="shared" si="0"/>
        <v>1.0629999999999999</v>
      </c>
      <c r="K8" s="9"/>
      <c r="L8" s="9"/>
    </row>
    <row r="9" spans="2:12" hidden="1" x14ac:dyDescent="0.25">
      <c r="B9" s="9">
        <f t="shared" si="1"/>
        <v>5</v>
      </c>
      <c r="C9" s="9" t="s">
        <v>15</v>
      </c>
      <c r="D9" s="9" t="s">
        <v>17</v>
      </c>
      <c r="E9" s="9" t="s">
        <v>14</v>
      </c>
      <c r="F9" s="9"/>
      <c r="G9" s="9">
        <v>63</v>
      </c>
      <c r="H9" s="9">
        <v>17.5</v>
      </c>
      <c r="I9" s="9">
        <f t="shared" si="2"/>
        <v>226</v>
      </c>
      <c r="J9" s="10">
        <f t="shared" si="0"/>
        <v>1.0629999999999999</v>
      </c>
      <c r="K9" s="9"/>
      <c r="L9" s="9"/>
    </row>
    <row r="10" spans="2:12" hidden="1" x14ac:dyDescent="0.25">
      <c r="B10" s="9">
        <f t="shared" si="1"/>
        <v>6</v>
      </c>
      <c r="C10" s="9" t="s">
        <v>17</v>
      </c>
      <c r="D10" s="9" t="s">
        <v>18</v>
      </c>
      <c r="E10" s="9" t="s">
        <v>14</v>
      </c>
      <c r="F10" s="9"/>
      <c r="G10" s="9">
        <v>63</v>
      </c>
      <c r="H10" s="9">
        <v>17.600000000000001</v>
      </c>
      <c r="I10" s="9">
        <f t="shared" si="2"/>
        <v>243.6</v>
      </c>
      <c r="J10" s="10">
        <f t="shared" si="0"/>
        <v>1.0629999999999999</v>
      </c>
      <c r="K10" s="9"/>
      <c r="L10" s="9"/>
    </row>
    <row r="11" spans="2:12" hidden="1" x14ac:dyDescent="0.25">
      <c r="B11" s="9">
        <f t="shared" si="1"/>
        <v>7</v>
      </c>
      <c r="C11" s="9" t="s">
        <v>17</v>
      </c>
      <c r="D11" s="9" t="s">
        <v>11</v>
      </c>
      <c r="E11" s="9" t="s">
        <v>14</v>
      </c>
      <c r="F11" s="9"/>
      <c r="G11" s="9">
        <v>63</v>
      </c>
      <c r="H11" s="9">
        <v>37.1</v>
      </c>
      <c r="I11" s="9">
        <f t="shared" si="2"/>
        <v>280.7</v>
      </c>
      <c r="J11" s="10">
        <f t="shared" si="0"/>
        <v>1.0629999999999999</v>
      </c>
      <c r="K11" s="9"/>
      <c r="L11" s="9"/>
    </row>
    <row r="12" spans="2:12" x14ac:dyDescent="0.25">
      <c r="B12" s="9">
        <f t="shared" si="1"/>
        <v>8</v>
      </c>
      <c r="C12" s="9" t="s">
        <v>17</v>
      </c>
      <c r="D12" s="9" t="s">
        <v>11</v>
      </c>
      <c r="E12" s="9" t="s">
        <v>13</v>
      </c>
      <c r="F12" s="9">
        <v>0.36</v>
      </c>
      <c r="G12" s="9">
        <v>63</v>
      </c>
      <c r="H12" s="9">
        <v>101.5</v>
      </c>
      <c r="I12" s="9">
        <f t="shared" si="2"/>
        <v>382.2</v>
      </c>
      <c r="J12" s="10">
        <f t="shared" si="0"/>
        <v>1.0629999999999999</v>
      </c>
      <c r="K12" s="9"/>
      <c r="L12" s="9"/>
    </row>
    <row r="13" spans="2:12" x14ac:dyDescent="0.25">
      <c r="B13" s="9">
        <f t="shared" si="1"/>
        <v>9</v>
      </c>
      <c r="C13" s="9" t="s">
        <v>11</v>
      </c>
      <c r="D13" s="9" t="s">
        <v>19</v>
      </c>
      <c r="E13" s="9" t="s">
        <v>13</v>
      </c>
      <c r="F13" s="9">
        <v>0.36</v>
      </c>
      <c r="G13" s="9">
        <v>63</v>
      </c>
      <c r="H13" s="9">
        <v>92.4</v>
      </c>
      <c r="I13" s="9">
        <f t="shared" si="2"/>
        <v>474.6</v>
      </c>
      <c r="J13" s="10">
        <f t="shared" si="0"/>
        <v>1.0629999999999999</v>
      </c>
      <c r="K13" s="9"/>
      <c r="L13" s="9"/>
    </row>
    <row r="14" spans="2:12" hidden="1" x14ac:dyDescent="0.25">
      <c r="B14" s="9">
        <f t="shared" si="1"/>
        <v>10</v>
      </c>
      <c r="C14" s="9" t="s">
        <v>20</v>
      </c>
      <c r="D14" s="9" t="s">
        <v>21</v>
      </c>
      <c r="E14" s="9" t="s">
        <v>14</v>
      </c>
      <c r="F14" s="9"/>
      <c r="G14" s="9">
        <v>63</v>
      </c>
      <c r="H14" s="9">
        <v>65.099999999999994</v>
      </c>
      <c r="I14" s="9">
        <f t="shared" si="2"/>
        <v>539.70000000000005</v>
      </c>
      <c r="J14" s="10">
        <f t="shared" si="0"/>
        <v>1.0629999999999999</v>
      </c>
      <c r="K14" s="9"/>
      <c r="L14" s="9"/>
    </row>
    <row r="15" spans="2:12" x14ac:dyDescent="0.25">
      <c r="B15" s="9">
        <f t="shared" si="1"/>
        <v>11</v>
      </c>
      <c r="C15" s="9" t="s">
        <v>19</v>
      </c>
      <c r="D15" s="9" t="s">
        <v>22</v>
      </c>
      <c r="E15" s="9" t="s">
        <v>13</v>
      </c>
      <c r="F15" s="9">
        <v>0.36</v>
      </c>
      <c r="G15" s="9">
        <v>63</v>
      </c>
      <c r="H15" s="9">
        <v>6.2</v>
      </c>
      <c r="I15" s="9">
        <f t="shared" si="2"/>
        <v>545.90000000000009</v>
      </c>
      <c r="J15" s="10">
        <f t="shared" si="0"/>
        <v>1.0629999999999999</v>
      </c>
      <c r="K15" s="9"/>
      <c r="L15" s="9"/>
    </row>
    <row r="16" spans="2:12" hidden="1" x14ac:dyDescent="0.25">
      <c r="B16" s="9">
        <f t="shared" si="1"/>
        <v>12</v>
      </c>
      <c r="C16" s="9" t="s">
        <v>19</v>
      </c>
      <c r="D16" s="9" t="s">
        <v>22</v>
      </c>
      <c r="E16" s="9" t="s">
        <v>14</v>
      </c>
      <c r="F16" s="9"/>
      <c r="G16" s="9">
        <v>63</v>
      </c>
      <c r="H16" s="9">
        <v>85.3</v>
      </c>
      <c r="I16" s="9">
        <f t="shared" si="2"/>
        <v>631.20000000000005</v>
      </c>
      <c r="J16" s="10">
        <f t="shared" si="0"/>
        <v>1.0629999999999999</v>
      </c>
      <c r="K16" s="9"/>
      <c r="L16" s="9"/>
    </row>
    <row r="17" spans="2:12" x14ac:dyDescent="0.25">
      <c r="B17" s="9">
        <f t="shared" si="1"/>
        <v>13</v>
      </c>
      <c r="C17" s="9" t="s">
        <v>22</v>
      </c>
      <c r="D17" s="9" t="s">
        <v>23</v>
      </c>
      <c r="E17" s="9" t="s">
        <v>24</v>
      </c>
      <c r="F17" s="9">
        <v>0.36</v>
      </c>
      <c r="G17" s="9">
        <v>63</v>
      </c>
      <c r="H17" s="9">
        <v>3.2</v>
      </c>
      <c r="I17" s="9">
        <f t="shared" si="2"/>
        <v>634.40000000000009</v>
      </c>
      <c r="J17" s="10">
        <f t="shared" si="0"/>
        <v>1.0629999999999999</v>
      </c>
      <c r="K17" s="9"/>
      <c r="L17" s="9"/>
    </row>
    <row r="18" spans="2:12" x14ac:dyDescent="0.25">
      <c r="B18" s="9">
        <f t="shared" si="1"/>
        <v>14</v>
      </c>
      <c r="C18" s="9" t="s">
        <v>22</v>
      </c>
      <c r="D18" s="9" t="s">
        <v>25</v>
      </c>
      <c r="E18" s="9" t="s">
        <v>26</v>
      </c>
      <c r="F18" s="9">
        <v>0.46</v>
      </c>
      <c r="G18" s="9">
        <v>63</v>
      </c>
      <c r="H18" s="9">
        <v>5.2</v>
      </c>
      <c r="I18" s="9">
        <f t="shared" si="2"/>
        <v>639.60000000000014</v>
      </c>
      <c r="J18" s="10">
        <f t="shared" si="0"/>
        <v>1.0629999999999999</v>
      </c>
      <c r="K18" s="9"/>
      <c r="L18" s="9"/>
    </row>
    <row r="19" spans="2:12" hidden="1" x14ac:dyDescent="0.25">
      <c r="B19" s="9">
        <f t="shared" si="1"/>
        <v>15</v>
      </c>
      <c r="C19" s="9" t="s">
        <v>22</v>
      </c>
      <c r="D19" s="9" t="s">
        <v>25</v>
      </c>
      <c r="E19" s="9" t="s">
        <v>14</v>
      </c>
      <c r="F19" s="9"/>
      <c r="G19" s="9">
        <v>63</v>
      </c>
      <c r="H19" s="9">
        <v>3.5</v>
      </c>
      <c r="I19" s="9">
        <f t="shared" si="2"/>
        <v>643.10000000000014</v>
      </c>
      <c r="J19" s="10">
        <f t="shared" si="0"/>
        <v>1.0629999999999999</v>
      </c>
      <c r="K19" s="9"/>
      <c r="L19" s="9"/>
    </row>
    <row r="20" spans="2:12" x14ac:dyDescent="0.25">
      <c r="B20" s="9">
        <f t="shared" si="1"/>
        <v>16</v>
      </c>
      <c r="C20" s="9" t="s">
        <v>22</v>
      </c>
      <c r="D20" s="9" t="s">
        <v>25</v>
      </c>
      <c r="E20" s="9" t="s">
        <v>13</v>
      </c>
      <c r="F20" s="9">
        <v>0.36</v>
      </c>
      <c r="G20" s="9">
        <v>63</v>
      </c>
      <c r="H20" s="13">
        <v>6.2</v>
      </c>
      <c r="I20" s="9">
        <f t="shared" si="2"/>
        <v>649.30000000000018</v>
      </c>
      <c r="J20" s="10">
        <f t="shared" si="0"/>
        <v>1.0629999999999999</v>
      </c>
      <c r="K20" s="9"/>
      <c r="L20" s="9"/>
    </row>
    <row r="21" spans="2:12" hidden="1" x14ac:dyDescent="0.25">
      <c r="B21" s="9">
        <f t="shared" si="1"/>
        <v>17</v>
      </c>
      <c r="C21" s="9" t="s">
        <v>22</v>
      </c>
      <c r="D21" s="9" t="s">
        <v>25</v>
      </c>
      <c r="E21" s="9" t="s">
        <v>14</v>
      </c>
      <c r="F21" s="9"/>
      <c r="G21" s="9">
        <v>63</v>
      </c>
      <c r="H21" s="9">
        <v>38.700000000000003</v>
      </c>
      <c r="I21" s="9">
        <f t="shared" si="2"/>
        <v>688.00000000000023</v>
      </c>
      <c r="J21" s="10">
        <f t="shared" si="0"/>
        <v>1.0629999999999999</v>
      </c>
      <c r="K21" s="9"/>
      <c r="L21" s="9"/>
    </row>
    <row r="22" spans="2:12" hidden="1" x14ac:dyDescent="0.25">
      <c r="B22" s="9">
        <f t="shared" si="1"/>
        <v>18</v>
      </c>
      <c r="C22" s="9" t="s">
        <v>22</v>
      </c>
      <c r="D22" s="9" t="s">
        <v>23</v>
      </c>
      <c r="E22" s="9" t="s">
        <v>14</v>
      </c>
      <c r="F22" s="9"/>
      <c r="G22" s="9">
        <v>63</v>
      </c>
      <c r="H22" s="9">
        <v>57.1</v>
      </c>
      <c r="I22" s="9">
        <f t="shared" si="2"/>
        <v>745.10000000000025</v>
      </c>
      <c r="J22" s="10">
        <f t="shared" si="0"/>
        <v>1.0629999999999999</v>
      </c>
      <c r="K22" s="9"/>
      <c r="L22" s="9"/>
    </row>
    <row r="23" spans="2:12" hidden="1" x14ac:dyDescent="0.25">
      <c r="B23" s="9">
        <f t="shared" si="1"/>
        <v>19</v>
      </c>
      <c r="C23" s="9" t="s">
        <v>22</v>
      </c>
      <c r="D23" s="9" t="s">
        <v>27</v>
      </c>
      <c r="E23" s="9" t="s">
        <v>14</v>
      </c>
      <c r="F23" s="9"/>
      <c r="G23" s="9">
        <v>63</v>
      </c>
      <c r="H23" s="9">
        <v>53.3</v>
      </c>
      <c r="I23" s="9">
        <f t="shared" si="2"/>
        <v>798.4000000000002</v>
      </c>
      <c r="J23" s="10">
        <f t="shared" si="0"/>
        <v>1.0629999999999999</v>
      </c>
      <c r="K23" s="9"/>
      <c r="L23" s="9"/>
    </row>
    <row r="24" spans="2:12" hidden="1" x14ac:dyDescent="0.25">
      <c r="B24" s="9">
        <f t="shared" si="1"/>
        <v>20</v>
      </c>
      <c r="C24" s="9" t="s">
        <v>27</v>
      </c>
      <c r="D24" s="9" t="s">
        <v>28</v>
      </c>
      <c r="E24" s="9" t="s">
        <v>14</v>
      </c>
      <c r="F24" s="9"/>
      <c r="G24" s="9">
        <v>110</v>
      </c>
      <c r="H24" s="9">
        <v>73.400000000000006</v>
      </c>
      <c r="I24" s="9">
        <f t="shared" si="2"/>
        <v>871.80000000000018</v>
      </c>
      <c r="J24" s="10">
        <f t="shared" si="0"/>
        <v>1.1100000000000001</v>
      </c>
      <c r="K24" s="11"/>
      <c r="L24" s="12"/>
    </row>
    <row r="25" spans="2:12" hidden="1" x14ac:dyDescent="0.25">
      <c r="B25" s="9">
        <f t="shared" si="1"/>
        <v>21</v>
      </c>
      <c r="C25" s="9" t="s">
        <v>27</v>
      </c>
      <c r="D25" s="9" t="s">
        <v>28</v>
      </c>
      <c r="E25" s="9" t="s">
        <v>14</v>
      </c>
      <c r="F25" s="9"/>
      <c r="G25" s="9">
        <v>110</v>
      </c>
      <c r="H25" s="9">
        <v>52.1</v>
      </c>
      <c r="I25" s="9">
        <f t="shared" si="2"/>
        <v>923.9000000000002</v>
      </c>
      <c r="J25" s="10">
        <f t="shared" si="0"/>
        <v>1.1100000000000001</v>
      </c>
      <c r="K25" s="9"/>
      <c r="L25" s="9"/>
    </row>
    <row r="26" spans="2:12" hidden="1" x14ac:dyDescent="0.25">
      <c r="B26" s="9">
        <f t="shared" si="1"/>
        <v>22</v>
      </c>
      <c r="C26" s="9" t="s">
        <v>27</v>
      </c>
      <c r="D26" s="9" t="s">
        <v>28</v>
      </c>
      <c r="E26" s="9" t="s">
        <v>14</v>
      </c>
      <c r="F26" s="9"/>
      <c r="G26" s="9">
        <v>110</v>
      </c>
      <c r="H26" s="9">
        <v>5.0999999999999996</v>
      </c>
      <c r="I26" s="9">
        <f t="shared" si="2"/>
        <v>929.00000000000023</v>
      </c>
      <c r="J26" s="10">
        <f t="shared" si="0"/>
        <v>1.1100000000000001</v>
      </c>
      <c r="K26" s="9"/>
      <c r="L26" s="9"/>
    </row>
    <row r="27" spans="2:12" x14ac:dyDescent="0.25">
      <c r="B27" s="9">
        <f t="shared" si="1"/>
        <v>23</v>
      </c>
      <c r="C27" s="9" t="s">
        <v>28</v>
      </c>
      <c r="D27" s="9" t="s">
        <v>29</v>
      </c>
      <c r="E27" s="9" t="s">
        <v>24</v>
      </c>
      <c r="F27" s="9">
        <v>0.36</v>
      </c>
      <c r="G27" s="9">
        <v>63</v>
      </c>
      <c r="H27" s="9">
        <v>100.1</v>
      </c>
      <c r="I27" s="9">
        <f t="shared" si="2"/>
        <v>1029.1000000000001</v>
      </c>
      <c r="J27" s="10">
        <f t="shared" si="0"/>
        <v>1.0629999999999999</v>
      </c>
      <c r="K27" s="9"/>
      <c r="L27" s="9"/>
    </row>
    <row r="28" spans="2:12" hidden="1" x14ac:dyDescent="0.25">
      <c r="B28" s="9">
        <f t="shared" si="1"/>
        <v>24</v>
      </c>
      <c r="C28" s="9" t="s">
        <v>28</v>
      </c>
      <c r="D28" s="9" t="s">
        <v>29</v>
      </c>
      <c r="E28" s="9" t="s">
        <v>14</v>
      </c>
      <c r="F28" s="9"/>
      <c r="G28" s="9">
        <v>63</v>
      </c>
      <c r="H28" s="9">
        <v>12.1</v>
      </c>
      <c r="I28" s="9">
        <f t="shared" si="2"/>
        <v>1041.2</v>
      </c>
      <c r="J28" s="10">
        <f t="shared" si="0"/>
        <v>1.0629999999999999</v>
      </c>
      <c r="K28" s="9"/>
      <c r="L28" s="9"/>
    </row>
    <row r="29" spans="2:12" hidden="1" x14ac:dyDescent="0.25">
      <c r="B29" s="9">
        <f t="shared" si="1"/>
        <v>25</v>
      </c>
      <c r="C29" s="9" t="s">
        <v>29</v>
      </c>
      <c r="D29" s="9" t="s">
        <v>30</v>
      </c>
      <c r="E29" s="9" t="s">
        <v>14</v>
      </c>
      <c r="F29" s="9"/>
      <c r="G29" s="9">
        <v>63</v>
      </c>
      <c r="H29" s="9">
        <v>25.5</v>
      </c>
      <c r="I29" s="9">
        <f t="shared" si="2"/>
        <v>1066.7</v>
      </c>
      <c r="J29" s="10">
        <f t="shared" si="0"/>
        <v>1.0629999999999999</v>
      </c>
      <c r="K29" s="9"/>
      <c r="L29" s="9"/>
    </row>
    <row r="30" spans="2:12" hidden="1" x14ac:dyDescent="0.25">
      <c r="B30" s="9">
        <f t="shared" si="1"/>
        <v>26</v>
      </c>
      <c r="C30" s="9" t="s">
        <v>30</v>
      </c>
      <c r="D30" s="9" t="s">
        <v>31</v>
      </c>
      <c r="E30" s="9" t="s">
        <v>14</v>
      </c>
      <c r="F30" s="9"/>
      <c r="G30" s="9">
        <v>63</v>
      </c>
      <c r="H30" s="9">
        <v>30.5</v>
      </c>
      <c r="I30" s="9">
        <f t="shared" si="2"/>
        <v>1097.2</v>
      </c>
      <c r="J30" s="10">
        <f t="shared" si="0"/>
        <v>1.0629999999999999</v>
      </c>
      <c r="K30" s="9"/>
      <c r="L30" s="9"/>
    </row>
    <row r="31" spans="2:12" hidden="1" x14ac:dyDescent="0.25">
      <c r="B31" s="9">
        <f t="shared" si="1"/>
        <v>27</v>
      </c>
      <c r="C31" s="9" t="s">
        <v>30</v>
      </c>
      <c r="D31" s="9" t="s">
        <v>32</v>
      </c>
      <c r="E31" s="9" t="s">
        <v>14</v>
      </c>
      <c r="F31" s="9"/>
      <c r="G31" s="9">
        <v>63</v>
      </c>
      <c r="H31" s="9">
        <v>39.299999999999997</v>
      </c>
      <c r="I31" s="9">
        <f t="shared" si="2"/>
        <v>1136.5</v>
      </c>
      <c r="J31" s="10">
        <f t="shared" si="0"/>
        <v>1.0629999999999999</v>
      </c>
      <c r="K31" s="9"/>
      <c r="L31" s="9"/>
    </row>
    <row r="32" spans="2:12" x14ac:dyDescent="0.25">
      <c r="B32" s="9">
        <f t="shared" si="1"/>
        <v>28</v>
      </c>
      <c r="C32" s="9" t="s">
        <v>32</v>
      </c>
      <c r="D32" s="9" t="s">
        <v>33</v>
      </c>
      <c r="E32" s="9" t="s">
        <v>26</v>
      </c>
      <c r="F32" s="9">
        <v>0.46</v>
      </c>
      <c r="G32" s="9">
        <v>63</v>
      </c>
      <c r="H32" s="9">
        <v>5.9</v>
      </c>
      <c r="I32" s="9">
        <f t="shared" si="2"/>
        <v>1142.4000000000001</v>
      </c>
      <c r="J32" s="10">
        <f t="shared" si="0"/>
        <v>1.0629999999999999</v>
      </c>
      <c r="K32" s="9"/>
      <c r="L32" s="9"/>
    </row>
    <row r="33" spans="2:12" x14ac:dyDescent="0.25">
      <c r="B33" s="9">
        <f t="shared" si="1"/>
        <v>29</v>
      </c>
      <c r="C33" s="9" t="s">
        <v>33</v>
      </c>
      <c r="D33" s="9" t="s">
        <v>34</v>
      </c>
      <c r="E33" s="9" t="s">
        <v>26</v>
      </c>
      <c r="F33" s="9">
        <v>0.46</v>
      </c>
      <c r="G33" s="9">
        <v>63</v>
      </c>
      <c r="H33" s="9">
        <v>14.1</v>
      </c>
      <c r="I33" s="9">
        <f t="shared" si="2"/>
        <v>1156.5</v>
      </c>
      <c r="J33" s="10">
        <f t="shared" si="0"/>
        <v>1.0629999999999999</v>
      </c>
      <c r="K33" s="11"/>
      <c r="L33" s="12"/>
    </row>
    <row r="34" spans="2:12" hidden="1" x14ac:dyDescent="0.25">
      <c r="B34" s="9">
        <f t="shared" si="1"/>
        <v>30</v>
      </c>
      <c r="C34" s="9" t="s">
        <v>33</v>
      </c>
      <c r="D34" s="9" t="s">
        <v>34</v>
      </c>
      <c r="E34" s="9" t="s">
        <v>14</v>
      </c>
      <c r="F34" s="9"/>
      <c r="G34" s="9">
        <v>63</v>
      </c>
      <c r="H34" s="9">
        <v>55.9</v>
      </c>
      <c r="I34" s="9">
        <f t="shared" si="2"/>
        <v>1212.4000000000001</v>
      </c>
      <c r="J34" s="10">
        <f t="shared" si="0"/>
        <v>1.0629999999999999</v>
      </c>
      <c r="K34" s="9"/>
      <c r="L34" s="9"/>
    </row>
    <row r="35" spans="2:12" x14ac:dyDescent="0.25">
      <c r="B35" s="9">
        <f t="shared" si="1"/>
        <v>31</v>
      </c>
      <c r="C35" s="9" t="s">
        <v>33</v>
      </c>
      <c r="D35" s="9" t="s">
        <v>35</v>
      </c>
      <c r="E35" s="9" t="s">
        <v>26</v>
      </c>
      <c r="F35" s="9">
        <v>0.46</v>
      </c>
      <c r="G35" s="9">
        <v>63</v>
      </c>
      <c r="H35" s="9">
        <v>2.8</v>
      </c>
      <c r="I35" s="9">
        <f t="shared" si="2"/>
        <v>1215.2</v>
      </c>
      <c r="J35" s="10">
        <f t="shared" si="0"/>
        <v>1.0629999999999999</v>
      </c>
      <c r="K35" s="9"/>
      <c r="L35" s="9"/>
    </row>
    <row r="36" spans="2:12" hidden="1" x14ac:dyDescent="0.25">
      <c r="B36" s="9">
        <f t="shared" si="1"/>
        <v>32</v>
      </c>
      <c r="C36" s="9" t="s">
        <v>33</v>
      </c>
      <c r="D36" s="9" t="s">
        <v>35</v>
      </c>
      <c r="E36" s="9" t="s">
        <v>14</v>
      </c>
      <c r="F36" s="9"/>
      <c r="G36" s="9">
        <v>63</v>
      </c>
      <c r="H36" s="9">
        <v>57.2</v>
      </c>
      <c r="I36" s="9">
        <f t="shared" si="2"/>
        <v>1272.4000000000001</v>
      </c>
      <c r="J36" s="10">
        <f t="shared" si="0"/>
        <v>1.0629999999999999</v>
      </c>
      <c r="K36" s="9"/>
      <c r="L36" s="9"/>
    </row>
    <row r="37" spans="2:12" x14ac:dyDescent="0.25">
      <c r="B37" s="9">
        <f t="shared" si="1"/>
        <v>33</v>
      </c>
      <c r="C37" s="9" t="s">
        <v>33</v>
      </c>
      <c r="D37" s="9" t="s">
        <v>36</v>
      </c>
      <c r="E37" s="9" t="s">
        <v>26</v>
      </c>
      <c r="F37" s="9">
        <v>0.46</v>
      </c>
      <c r="G37" s="9">
        <v>63</v>
      </c>
      <c r="H37" s="9">
        <v>115.8</v>
      </c>
      <c r="I37" s="9">
        <f t="shared" si="2"/>
        <v>1388.2</v>
      </c>
      <c r="J37" s="10">
        <f t="shared" si="0"/>
        <v>1.0629999999999999</v>
      </c>
      <c r="K37" s="9"/>
      <c r="L37" s="9"/>
    </row>
    <row r="38" spans="2:12" x14ac:dyDescent="0.25">
      <c r="B38" s="9">
        <f t="shared" si="1"/>
        <v>34</v>
      </c>
      <c r="C38" s="9" t="s">
        <v>36</v>
      </c>
      <c r="D38" s="9" t="s">
        <v>37</v>
      </c>
      <c r="E38" s="9" t="s">
        <v>13</v>
      </c>
      <c r="F38" s="9">
        <v>0.36</v>
      </c>
      <c r="G38" s="9">
        <v>63</v>
      </c>
      <c r="H38" s="9">
        <v>42.1</v>
      </c>
      <c r="I38" s="9">
        <f t="shared" si="2"/>
        <v>1430.3</v>
      </c>
      <c r="J38" s="10">
        <f t="shared" si="0"/>
        <v>1.0629999999999999</v>
      </c>
      <c r="K38" s="11"/>
      <c r="L38" s="12"/>
    </row>
    <row r="39" spans="2:12" x14ac:dyDescent="0.25">
      <c r="B39" s="9">
        <f t="shared" si="1"/>
        <v>35</v>
      </c>
      <c r="C39" s="9" t="s">
        <v>36</v>
      </c>
      <c r="D39" s="9" t="s">
        <v>38</v>
      </c>
      <c r="E39" s="9" t="s">
        <v>26</v>
      </c>
      <c r="F39" s="9">
        <v>0.46</v>
      </c>
      <c r="G39" s="9">
        <v>63</v>
      </c>
      <c r="H39" s="9">
        <v>220.1</v>
      </c>
      <c r="I39" s="9">
        <f t="shared" si="2"/>
        <v>1650.3999999999999</v>
      </c>
      <c r="J39" s="10">
        <f t="shared" si="0"/>
        <v>1.0629999999999999</v>
      </c>
      <c r="K39" s="9"/>
      <c r="L39" s="9"/>
    </row>
    <row r="40" spans="2:12" hidden="1" x14ac:dyDescent="0.25">
      <c r="B40" s="9">
        <f t="shared" si="1"/>
        <v>36</v>
      </c>
      <c r="C40" s="9" t="s">
        <v>36</v>
      </c>
      <c r="D40" s="9" t="s">
        <v>38</v>
      </c>
      <c r="E40" s="9" t="s">
        <v>14</v>
      </c>
      <c r="F40" s="9"/>
      <c r="G40" s="9">
        <v>63</v>
      </c>
      <c r="H40" s="9">
        <v>9.3000000000000007</v>
      </c>
      <c r="I40" s="9">
        <f t="shared" si="2"/>
        <v>1659.6999999999998</v>
      </c>
      <c r="J40" s="10">
        <f t="shared" si="0"/>
        <v>1.0629999999999999</v>
      </c>
      <c r="K40" s="11"/>
      <c r="L40" s="12"/>
    </row>
    <row r="41" spans="2:12" x14ac:dyDescent="0.25">
      <c r="B41" s="9">
        <f t="shared" si="1"/>
        <v>37</v>
      </c>
      <c r="C41" s="9" t="s">
        <v>36</v>
      </c>
      <c r="D41" s="9" t="s">
        <v>38</v>
      </c>
      <c r="E41" s="9" t="s">
        <v>24</v>
      </c>
      <c r="F41" s="9">
        <v>0.36</v>
      </c>
      <c r="G41" s="9">
        <v>63</v>
      </c>
      <c r="H41" s="9">
        <v>3.8</v>
      </c>
      <c r="I41" s="9">
        <f t="shared" si="2"/>
        <v>1663.4999999999998</v>
      </c>
      <c r="J41" s="10">
        <f t="shared" si="0"/>
        <v>1.0629999999999999</v>
      </c>
      <c r="K41" s="9"/>
      <c r="L41" s="9"/>
    </row>
    <row r="42" spans="2:12" x14ac:dyDescent="0.25">
      <c r="B42" s="9">
        <f t="shared" si="1"/>
        <v>38</v>
      </c>
      <c r="C42" s="9" t="s">
        <v>38</v>
      </c>
      <c r="D42" s="9" t="s">
        <v>39</v>
      </c>
      <c r="E42" s="9" t="s">
        <v>24</v>
      </c>
      <c r="F42" s="9">
        <v>0.36</v>
      </c>
      <c r="G42" s="9">
        <v>75</v>
      </c>
      <c r="H42" s="9">
        <v>99.1</v>
      </c>
      <c r="I42" s="9">
        <f t="shared" si="2"/>
        <v>1762.5999999999997</v>
      </c>
      <c r="J42" s="10">
        <f t="shared" si="0"/>
        <v>1.075</v>
      </c>
      <c r="K42" s="9"/>
      <c r="L42" s="9"/>
    </row>
    <row r="43" spans="2:12" x14ac:dyDescent="0.25">
      <c r="B43" s="9">
        <f t="shared" si="1"/>
        <v>39</v>
      </c>
      <c r="C43" s="9" t="s">
        <v>38</v>
      </c>
      <c r="D43" s="9" t="s">
        <v>40</v>
      </c>
      <c r="E43" s="9" t="s">
        <v>24</v>
      </c>
      <c r="F43" s="9">
        <v>0.36</v>
      </c>
      <c r="G43" s="9">
        <v>90</v>
      </c>
      <c r="H43" s="9">
        <v>178.5</v>
      </c>
      <c r="I43" s="9">
        <f t="shared" si="2"/>
        <v>1941.0999999999997</v>
      </c>
      <c r="J43" s="10">
        <f t="shared" si="0"/>
        <v>1.0900000000000001</v>
      </c>
      <c r="K43" s="9"/>
      <c r="L43" s="9"/>
    </row>
    <row r="44" spans="2:12" hidden="1" x14ac:dyDescent="0.25">
      <c r="B44" s="9">
        <f t="shared" si="1"/>
        <v>40</v>
      </c>
      <c r="C44" s="9" t="s">
        <v>38</v>
      </c>
      <c r="D44" s="9" t="s">
        <v>40</v>
      </c>
      <c r="E44" s="9" t="s">
        <v>14</v>
      </c>
      <c r="F44" s="9"/>
      <c r="G44" s="9">
        <v>90</v>
      </c>
      <c r="H44" s="9">
        <v>8.1999999999999993</v>
      </c>
      <c r="I44" s="9">
        <f t="shared" si="2"/>
        <v>1949.2999999999997</v>
      </c>
      <c r="J44" s="10">
        <f t="shared" si="0"/>
        <v>1.0900000000000001</v>
      </c>
      <c r="K44" s="9"/>
      <c r="L44" s="9"/>
    </row>
    <row r="45" spans="2:12" x14ac:dyDescent="0.25">
      <c r="B45" s="9">
        <f t="shared" si="1"/>
        <v>41</v>
      </c>
      <c r="C45" s="9" t="s">
        <v>40</v>
      </c>
      <c r="D45" s="9" t="s">
        <v>41</v>
      </c>
      <c r="E45" s="9" t="s">
        <v>24</v>
      </c>
      <c r="F45" s="9">
        <v>0.36</v>
      </c>
      <c r="G45" s="9">
        <v>90</v>
      </c>
      <c r="H45" s="9">
        <v>101.1</v>
      </c>
      <c r="I45" s="9">
        <f t="shared" si="2"/>
        <v>2050.3999999999996</v>
      </c>
      <c r="J45" s="10">
        <f t="shared" si="0"/>
        <v>1.0900000000000001</v>
      </c>
      <c r="K45" s="9"/>
      <c r="L45" s="9"/>
    </row>
    <row r="46" spans="2:12" hidden="1" x14ac:dyDescent="0.25">
      <c r="B46" s="9">
        <f t="shared" si="1"/>
        <v>42</v>
      </c>
      <c r="C46" s="9" t="s">
        <v>40</v>
      </c>
      <c r="D46" s="9" t="s">
        <v>41</v>
      </c>
      <c r="E46" s="9" t="s">
        <v>14</v>
      </c>
      <c r="F46" s="9"/>
      <c r="G46" s="9">
        <v>90</v>
      </c>
      <c r="H46" s="9">
        <v>93.3</v>
      </c>
      <c r="I46" s="9">
        <f t="shared" si="2"/>
        <v>2143.6999999999998</v>
      </c>
      <c r="J46" s="10">
        <f t="shared" si="0"/>
        <v>1.0900000000000001</v>
      </c>
      <c r="K46" s="9"/>
      <c r="L46" s="9"/>
    </row>
    <row r="47" spans="2:12" x14ac:dyDescent="0.25">
      <c r="B47" s="9">
        <f t="shared" si="1"/>
        <v>43</v>
      </c>
      <c r="C47" s="9" t="s">
        <v>40</v>
      </c>
      <c r="D47" s="9" t="s">
        <v>41</v>
      </c>
      <c r="E47" s="9" t="s">
        <v>24</v>
      </c>
      <c r="F47" s="9">
        <v>0.36</v>
      </c>
      <c r="G47" s="9">
        <v>90</v>
      </c>
      <c r="H47" s="9">
        <v>4</v>
      </c>
      <c r="I47" s="9">
        <f t="shared" si="2"/>
        <v>2147.6999999999998</v>
      </c>
      <c r="J47" s="10">
        <f t="shared" si="0"/>
        <v>1.0900000000000001</v>
      </c>
      <c r="K47" s="9"/>
      <c r="L47" s="9"/>
    </row>
    <row r="48" spans="2:12" hidden="1" x14ac:dyDescent="0.25">
      <c r="B48" s="9">
        <f t="shared" si="1"/>
        <v>44</v>
      </c>
      <c r="C48" s="9" t="s">
        <v>41</v>
      </c>
      <c r="D48" s="9" t="s">
        <v>42</v>
      </c>
      <c r="E48" s="9" t="s">
        <v>14</v>
      </c>
      <c r="F48" s="9"/>
      <c r="G48" s="9">
        <v>110</v>
      </c>
      <c r="H48" s="9">
        <v>113.1</v>
      </c>
      <c r="I48" s="9">
        <f t="shared" si="2"/>
        <v>2260.7999999999997</v>
      </c>
      <c r="J48" s="10">
        <f t="shared" si="0"/>
        <v>1.1100000000000001</v>
      </c>
      <c r="K48" s="9"/>
      <c r="L48" s="9"/>
    </row>
    <row r="49" spans="2:12" x14ac:dyDescent="0.25">
      <c r="B49" s="9">
        <f t="shared" si="1"/>
        <v>45</v>
      </c>
      <c r="C49" s="9" t="s">
        <v>39</v>
      </c>
      <c r="D49" s="9" t="s">
        <v>43</v>
      </c>
      <c r="E49" s="9" t="s">
        <v>24</v>
      </c>
      <c r="F49" s="9">
        <v>0.36</v>
      </c>
      <c r="G49" s="9">
        <v>63</v>
      </c>
      <c r="H49" s="9">
        <v>407.1</v>
      </c>
      <c r="I49" s="9">
        <f t="shared" si="2"/>
        <v>2667.8999999999996</v>
      </c>
      <c r="J49" s="10">
        <f t="shared" si="0"/>
        <v>1.0629999999999999</v>
      </c>
      <c r="K49" s="9"/>
      <c r="L49" s="9"/>
    </row>
    <row r="50" spans="2:12" x14ac:dyDescent="0.25">
      <c r="B50" s="9">
        <f t="shared" si="1"/>
        <v>46</v>
      </c>
      <c r="C50" s="9" t="s">
        <v>43</v>
      </c>
      <c r="D50" s="9" t="s">
        <v>44</v>
      </c>
      <c r="E50" s="9" t="s">
        <v>24</v>
      </c>
      <c r="F50" s="9">
        <v>0.36</v>
      </c>
      <c r="G50" s="9">
        <v>63</v>
      </c>
      <c r="H50" s="9">
        <v>39.4</v>
      </c>
      <c r="I50" s="9">
        <f t="shared" si="2"/>
        <v>2707.2999999999997</v>
      </c>
      <c r="J50" s="10">
        <f t="shared" si="0"/>
        <v>1.0629999999999999</v>
      </c>
      <c r="K50" s="9"/>
      <c r="L50" s="9"/>
    </row>
    <row r="51" spans="2:12" x14ac:dyDescent="0.25">
      <c r="B51" s="9">
        <f t="shared" si="1"/>
        <v>47</v>
      </c>
      <c r="C51" s="9" t="s">
        <v>44</v>
      </c>
      <c r="D51" s="9" t="s">
        <v>43</v>
      </c>
      <c r="E51" s="9" t="s">
        <v>13</v>
      </c>
      <c r="F51" s="9">
        <v>0.36</v>
      </c>
      <c r="G51" s="9">
        <v>63</v>
      </c>
      <c r="H51" s="9">
        <v>9.6999999999999993</v>
      </c>
      <c r="I51" s="9">
        <f t="shared" si="2"/>
        <v>2716.9999999999995</v>
      </c>
      <c r="J51" s="10">
        <f t="shared" si="0"/>
        <v>1.0629999999999999</v>
      </c>
      <c r="K51" s="9"/>
      <c r="L51" s="9"/>
    </row>
    <row r="52" spans="2:12" x14ac:dyDescent="0.25">
      <c r="B52" s="9">
        <f t="shared" si="1"/>
        <v>48</v>
      </c>
      <c r="C52" s="9" t="s">
        <v>44</v>
      </c>
      <c r="D52" s="9" t="s">
        <v>45</v>
      </c>
      <c r="E52" s="9" t="s">
        <v>13</v>
      </c>
      <c r="F52" s="9">
        <v>0.36</v>
      </c>
      <c r="G52" s="9">
        <v>63</v>
      </c>
      <c r="H52" s="14">
        <v>60.3</v>
      </c>
      <c r="I52" s="9">
        <f t="shared" si="2"/>
        <v>2777.2999999999997</v>
      </c>
      <c r="J52" s="10">
        <f t="shared" si="0"/>
        <v>1.0629999999999999</v>
      </c>
      <c r="K52" s="9"/>
      <c r="L52" s="9"/>
    </row>
    <row r="53" spans="2:12" hidden="1" x14ac:dyDescent="0.25">
      <c r="B53" s="9">
        <f t="shared" si="1"/>
        <v>49</v>
      </c>
      <c r="C53" s="9" t="s">
        <v>44</v>
      </c>
      <c r="D53" s="9" t="s">
        <v>45</v>
      </c>
      <c r="E53" s="9" t="s">
        <v>14</v>
      </c>
      <c r="F53" s="9"/>
      <c r="G53" s="9">
        <v>63</v>
      </c>
      <c r="H53" s="9">
        <v>3.6</v>
      </c>
      <c r="I53" s="9">
        <f t="shared" si="2"/>
        <v>2780.8999999999996</v>
      </c>
      <c r="J53" s="10">
        <f t="shared" si="0"/>
        <v>1.0629999999999999</v>
      </c>
      <c r="K53" s="9"/>
      <c r="L53" s="9"/>
    </row>
    <row r="54" spans="2:12" hidden="1" x14ac:dyDescent="0.25">
      <c r="B54" s="9">
        <f t="shared" si="1"/>
        <v>50</v>
      </c>
      <c r="C54" s="9" t="s">
        <v>45</v>
      </c>
      <c r="D54" s="9" t="s">
        <v>46</v>
      </c>
      <c r="E54" s="9" t="s">
        <v>14</v>
      </c>
      <c r="F54" s="9"/>
      <c r="G54" s="9">
        <v>63</v>
      </c>
      <c r="H54" s="9">
        <v>21.6</v>
      </c>
      <c r="I54" s="9">
        <f t="shared" si="2"/>
        <v>2802.4999999999995</v>
      </c>
      <c r="J54" s="10">
        <f t="shared" si="0"/>
        <v>1.0629999999999999</v>
      </c>
      <c r="K54" s="9"/>
      <c r="L54" s="9"/>
    </row>
    <row r="55" spans="2:12" hidden="1" x14ac:dyDescent="0.25">
      <c r="B55" s="9">
        <f t="shared" si="1"/>
        <v>51</v>
      </c>
      <c r="C55" s="9" t="s">
        <v>45</v>
      </c>
      <c r="D55" s="9" t="s">
        <v>47</v>
      </c>
      <c r="E55" s="9" t="s">
        <v>14</v>
      </c>
      <c r="F55" s="9"/>
      <c r="G55" s="9">
        <v>63</v>
      </c>
      <c r="H55" s="9">
        <v>64.2</v>
      </c>
      <c r="I55" s="9">
        <f t="shared" si="2"/>
        <v>2866.6999999999994</v>
      </c>
      <c r="J55" s="10">
        <f t="shared" si="0"/>
        <v>1.0629999999999999</v>
      </c>
      <c r="K55" s="9"/>
      <c r="L55" s="9"/>
    </row>
    <row r="56" spans="2:12" x14ac:dyDescent="0.25">
      <c r="B56" s="9">
        <f t="shared" si="1"/>
        <v>52</v>
      </c>
      <c r="C56" s="9" t="s">
        <v>47</v>
      </c>
      <c r="D56" s="9" t="s">
        <v>48</v>
      </c>
      <c r="E56" s="9" t="s">
        <v>49</v>
      </c>
      <c r="F56" s="9">
        <v>0.36</v>
      </c>
      <c r="G56" s="9">
        <v>63</v>
      </c>
      <c r="H56" s="9">
        <v>102</v>
      </c>
      <c r="I56" s="9">
        <f t="shared" si="2"/>
        <v>2968.6999999999994</v>
      </c>
      <c r="J56" s="10">
        <f t="shared" si="0"/>
        <v>1.0629999999999999</v>
      </c>
      <c r="K56" s="9"/>
      <c r="L56" s="9"/>
    </row>
    <row r="57" spans="2:12" x14ac:dyDescent="0.25">
      <c r="B57" s="9">
        <f t="shared" si="1"/>
        <v>53</v>
      </c>
      <c r="C57" s="9" t="s">
        <v>47</v>
      </c>
      <c r="D57" s="9" t="s">
        <v>50</v>
      </c>
      <c r="E57" s="9" t="s">
        <v>49</v>
      </c>
      <c r="F57" s="9">
        <v>0.36</v>
      </c>
      <c r="G57" s="9">
        <v>63</v>
      </c>
      <c r="H57" s="9">
        <v>34.799999999999997</v>
      </c>
      <c r="I57" s="9">
        <f t="shared" si="2"/>
        <v>3003.4999999999995</v>
      </c>
      <c r="J57" s="10">
        <f t="shared" si="0"/>
        <v>1.0629999999999999</v>
      </c>
      <c r="K57" s="9"/>
      <c r="L57" s="9"/>
    </row>
    <row r="58" spans="2:12" hidden="1" x14ac:dyDescent="0.25">
      <c r="B58" s="9">
        <f t="shared" si="1"/>
        <v>54</v>
      </c>
      <c r="C58" s="9" t="s">
        <v>50</v>
      </c>
      <c r="D58" s="9" t="s">
        <v>21</v>
      </c>
      <c r="E58" s="9" t="s">
        <v>14</v>
      </c>
      <c r="F58" s="9"/>
      <c r="G58" s="9">
        <v>63</v>
      </c>
      <c r="H58" s="9">
        <v>7.9</v>
      </c>
      <c r="I58" s="9">
        <f t="shared" si="2"/>
        <v>3011.3999999999996</v>
      </c>
      <c r="J58" s="10">
        <f t="shared" si="0"/>
        <v>1.0629999999999999</v>
      </c>
      <c r="K58" s="9"/>
      <c r="L58" s="9"/>
    </row>
    <row r="59" spans="2:12" x14ac:dyDescent="0.25">
      <c r="B59" s="9">
        <f t="shared" si="1"/>
        <v>55</v>
      </c>
      <c r="C59" s="9" t="s">
        <v>50</v>
      </c>
      <c r="D59" s="9" t="s">
        <v>21</v>
      </c>
      <c r="E59" s="9" t="s">
        <v>13</v>
      </c>
      <c r="F59" s="9">
        <v>0.36</v>
      </c>
      <c r="G59" s="9">
        <v>63</v>
      </c>
      <c r="H59" s="9">
        <v>44.5</v>
      </c>
      <c r="I59" s="9">
        <f t="shared" si="2"/>
        <v>3055.8999999999996</v>
      </c>
      <c r="J59" s="10">
        <f t="shared" si="0"/>
        <v>1.0629999999999999</v>
      </c>
      <c r="K59" s="9"/>
      <c r="L59" s="9"/>
    </row>
    <row r="60" spans="2:12" x14ac:dyDescent="0.25">
      <c r="B60" s="9">
        <f t="shared" si="1"/>
        <v>56</v>
      </c>
      <c r="C60" s="9" t="s">
        <v>50</v>
      </c>
      <c r="D60" s="9" t="s">
        <v>44</v>
      </c>
      <c r="E60" s="9" t="s">
        <v>49</v>
      </c>
      <c r="F60" s="9">
        <v>0.36</v>
      </c>
      <c r="G60" s="9">
        <v>63</v>
      </c>
      <c r="H60" s="9">
        <v>19.600000000000001</v>
      </c>
      <c r="I60" s="9">
        <f t="shared" si="2"/>
        <v>3075.4999999999995</v>
      </c>
      <c r="J60" s="10">
        <f t="shared" si="0"/>
        <v>1.0629999999999999</v>
      </c>
      <c r="K60" s="9"/>
      <c r="L60" s="9"/>
    </row>
    <row r="61" spans="2:12" x14ac:dyDescent="0.25">
      <c r="B61" s="9">
        <f t="shared" si="1"/>
        <v>57</v>
      </c>
      <c r="C61" s="9" t="s">
        <v>50</v>
      </c>
      <c r="D61" s="9" t="s">
        <v>44</v>
      </c>
      <c r="E61" s="9" t="s">
        <v>13</v>
      </c>
      <c r="F61" s="9">
        <v>0.36</v>
      </c>
      <c r="G61" s="9">
        <v>63</v>
      </c>
      <c r="H61" s="9">
        <v>22.3</v>
      </c>
      <c r="I61" s="9">
        <f t="shared" si="2"/>
        <v>3097.7999999999997</v>
      </c>
      <c r="J61" s="10">
        <f t="shared" si="0"/>
        <v>1.0629999999999999</v>
      </c>
      <c r="K61" s="9"/>
      <c r="L61" s="9"/>
    </row>
    <row r="62" spans="2:12" x14ac:dyDescent="0.25">
      <c r="B62" s="9">
        <f t="shared" si="1"/>
        <v>58</v>
      </c>
      <c r="C62" s="9" t="s">
        <v>43</v>
      </c>
      <c r="D62" s="9" t="s">
        <v>51</v>
      </c>
      <c r="E62" s="9" t="s">
        <v>24</v>
      </c>
      <c r="F62" s="9">
        <v>0.36</v>
      </c>
      <c r="G62" s="9">
        <v>63</v>
      </c>
      <c r="H62" s="9">
        <v>156.5</v>
      </c>
      <c r="I62" s="9">
        <f t="shared" si="2"/>
        <v>3254.2999999999997</v>
      </c>
      <c r="J62" s="10">
        <f t="shared" si="0"/>
        <v>1.0629999999999999</v>
      </c>
      <c r="K62" s="9"/>
      <c r="L62" s="9"/>
    </row>
    <row r="63" spans="2:12" x14ac:dyDescent="0.25">
      <c r="B63" s="9">
        <f t="shared" si="1"/>
        <v>59</v>
      </c>
      <c r="C63" s="9" t="s">
        <v>43</v>
      </c>
      <c r="D63" s="9" t="s">
        <v>51</v>
      </c>
      <c r="E63" s="9" t="s">
        <v>13</v>
      </c>
      <c r="F63" s="9">
        <v>0.36</v>
      </c>
      <c r="G63" s="9">
        <v>63</v>
      </c>
      <c r="H63" s="14">
        <v>80.2</v>
      </c>
      <c r="I63" s="9">
        <f t="shared" si="2"/>
        <v>3334.4999999999995</v>
      </c>
      <c r="J63" s="10">
        <f t="shared" si="0"/>
        <v>1.0629999999999999</v>
      </c>
      <c r="K63" s="9"/>
      <c r="L63" s="9"/>
    </row>
    <row r="64" spans="2:12" hidden="1" x14ac:dyDescent="0.25">
      <c r="B64" s="9">
        <f t="shared" si="1"/>
        <v>60</v>
      </c>
      <c r="C64" s="9" t="s">
        <v>43</v>
      </c>
      <c r="D64" s="9" t="s">
        <v>51</v>
      </c>
      <c r="E64" s="9" t="s">
        <v>14</v>
      </c>
      <c r="F64" s="9"/>
      <c r="G64" s="9">
        <v>63</v>
      </c>
      <c r="H64" s="9">
        <v>7.2</v>
      </c>
      <c r="I64" s="9">
        <f t="shared" si="2"/>
        <v>3341.6999999999994</v>
      </c>
      <c r="J64" s="10">
        <f t="shared" si="0"/>
        <v>1.0629999999999999</v>
      </c>
      <c r="K64" s="9"/>
      <c r="L64" s="9"/>
    </row>
    <row r="65" spans="2:12" x14ac:dyDescent="0.25">
      <c r="B65" s="9">
        <f t="shared" si="1"/>
        <v>61</v>
      </c>
      <c r="C65" s="9" t="s">
        <v>51</v>
      </c>
      <c r="D65" s="9" t="s">
        <v>52</v>
      </c>
      <c r="E65" s="9" t="s">
        <v>49</v>
      </c>
      <c r="F65" s="9">
        <v>0.36</v>
      </c>
      <c r="G65" s="9">
        <v>63</v>
      </c>
      <c r="H65" s="9">
        <v>92</v>
      </c>
      <c r="I65" s="9">
        <f t="shared" si="2"/>
        <v>3433.6999999999994</v>
      </c>
      <c r="J65" s="10">
        <f t="shared" si="0"/>
        <v>1.0629999999999999</v>
      </c>
      <c r="K65" s="9"/>
      <c r="L65" s="9"/>
    </row>
    <row r="66" spans="2:12" x14ac:dyDescent="0.25">
      <c r="B66" s="9">
        <f t="shared" si="1"/>
        <v>62</v>
      </c>
      <c r="C66" s="9" t="s">
        <v>51</v>
      </c>
      <c r="D66" s="9" t="s">
        <v>52</v>
      </c>
      <c r="E66" s="9" t="s">
        <v>24</v>
      </c>
      <c r="F66" s="9">
        <v>0.36</v>
      </c>
      <c r="G66" s="9">
        <v>63</v>
      </c>
      <c r="H66" s="9">
        <v>22.8</v>
      </c>
      <c r="I66" s="9">
        <f t="shared" si="2"/>
        <v>3456.4999999999995</v>
      </c>
      <c r="J66" s="10">
        <f t="shared" si="0"/>
        <v>1.0629999999999999</v>
      </c>
      <c r="K66" s="9"/>
      <c r="L66" s="9"/>
    </row>
    <row r="67" spans="2:12" x14ac:dyDescent="0.25">
      <c r="B67" s="9">
        <f t="shared" si="1"/>
        <v>63</v>
      </c>
      <c r="C67" s="9" t="s">
        <v>52</v>
      </c>
      <c r="D67" s="9" t="s">
        <v>53</v>
      </c>
      <c r="E67" s="9" t="s">
        <v>24</v>
      </c>
      <c r="F67" s="9">
        <v>0.36</v>
      </c>
      <c r="G67" s="9">
        <v>63</v>
      </c>
      <c r="H67" s="9">
        <v>21.1</v>
      </c>
      <c r="I67" s="9">
        <f t="shared" si="2"/>
        <v>3477.5999999999995</v>
      </c>
      <c r="J67" s="10">
        <f t="shared" si="0"/>
        <v>1.0629999999999999</v>
      </c>
      <c r="K67" s="11"/>
      <c r="L67" s="12"/>
    </row>
    <row r="68" spans="2:12" x14ac:dyDescent="0.25">
      <c r="B68" s="9">
        <f t="shared" si="1"/>
        <v>64</v>
      </c>
      <c r="C68" s="9" t="s">
        <v>52</v>
      </c>
      <c r="D68" s="9" t="s">
        <v>53</v>
      </c>
      <c r="E68" s="9" t="s">
        <v>49</v>
      </c>
      <c r="F68" s="9">
        <v>0.36</v>
      </c>
      <c r="G68" s="9">
        <v>63</v>
      </c>
      <c r="H68" s="9">
        <v>28.1</v>
      </c>
      <c r="I68" s="9">
        <f t="shared" si="2"/>
        <v>3505.6999999999994</v>
      </c>
      <c r="J68" s="10">
        <f t="shared" si="0"/>
        <v>1.0629999999999999</v>
      </c>
      <c r="K68" s="9"/>
      <c r="L68" s="9"/>
    </row>
    <row r="69" spans="2:12" x14ac:dyDescent="0.25">
      <c r="B69" s="9">
        <f t="shared" si="1"/>
        <v>65</v>
      </c>
      <c r="C69" s="9" t="s">
        <v>54</v>
      </c>
      <c r="D69" s="9" t="s">
        <v>55</v>
      </c>
      <c r="E69" s="9" t="s">
        <v>13</v>
      </c>
      <c r="F69" s="9">
        <v>0.36</v>
      </c>
      <c r="G69" s="9">
        <v>63</v>
      </c>
      <c r="H69" s="9">
        <v>2.6</v>
      </c>
      <c r="I69" s="9">
        <f t="shared" si="2"/>
        <v>3508.2999999999993</v>
      </c>
      <c r="J69" s="10">
        <f t="shared" ref="J69:J132" si="3">1+G69/1000</f>
        <v>1.0629999999999999</v>
      </c>
      <c r="K69" s="11" t="s">
        <v>56</v>
      </c>
      <c r="L69" s="12"/>
    </row>
    <row r="70" spans="2:12" hidden="1" x14ac:dyDescent="0.25">
      <c r="B70" s="9">
        <f t="shared" si="1"/>
        <v>66</v>
      </c>
      <c r="C70" s="9" t="s">
        <v>54</v>
      </c>
      <c r="D70" s="9" t="s">
        <v>55</v>
      </c>
      <c r="E70" s="9" t="s">
        <v>14</v>
      </c>
      <c r="F70" s="9"/>
      <c r="G70" s="9">
        <v>63</v>
      </c>
      <c r="H70" s="9">
        <v>24.6</v>
      </c>
      <c r="I70" s="9">
        <f t="shared" si="2"/>
        <v>3532.8999999999992</v>
      </c>
      <c r="J70" s="10">
        <f t="shared" si="3"/>
        <v>1.0629999999999999</v>
      </c>
      <c r="K70" s="9"/>
      <c r="L70" s="9"/>
    </row>
    <row r="71" spans="2:12" x14ac:dyDescent="0.25">
      <c r="B71" s="9">
        <f t="shared" ref="B71:B79" si="4">1+B70</f>
        <v>67</v>
      </c>
      <c r="C71" s="9" t="s">
        <v>54</v>
      </c>
      <c r="D71" s="9" t="s">
        <v>57</v>
      </c>
      <c r="E71" s="9" t="s">
        <v>13</v>
      </c>
      <c r="F71" s="9">
        <v>0.36</v>
      </c>
      <c r="G71" s="9">
        <v>125</v>
      </c>
      <c r="H71" s="9">
        <v>35.1</v>
      </c>
      <c r="I71" s="9">
        <f t="shared" ref="I71:I134" si="5">+I70+H71</f>
        <v>3567.9999999999991</v>
      </c>
      <c r="J71" s="10">
        <f t="shared" si="3"/>
        <v>1.125</v>
      </c>
      <c r="K71" s="9"/>
      <c r="L71" s="9"/>
    </row>
    <row r="72" spans="2:12" hidden="1" x14ac:dyDescent="0.25">
      <c r="B72" s="9">
        <f t="shared" si="4"/>
        <v>68</v>
      </c>
      <c r="C72" s="9" t="s">
        <v>54</v>
      </c>
      <c r="D72" s="9" t="s">
        <v>57</v>
      </c>
      <c r="E72" s="9" t="s">
        <v>14</v>
      </c>
      <c r="F72" s="9"/>
      <c r="G72" s="9">
        <v>125</v>
      </c>
      <c r="H72" s="9">
        <v>4.3</v>
      </c>
      <c r="I72" s="9">
        <f t="shared" si="5"/>
        <v>3572.2999999999993</v>
      </c>
      <c r="J72" s="10">
        <f t="shared" si="3"/>
        <v>1.125</v>
      </c>
      <c r="K72" s="9"/>
      <c r="L72" s="9"/>
    </row>
    <row r="73" spans="2:12" hidden="1" x14ac:dyDescent="0.25">
      <c r="B73" s="9">
        <f t="shared" si="4"/>
        <v>69</v>
      </c>
      <c r="C73" s="9" t="s">
        <v>57</v>
      </c>
      <c r="D73" s="9" t="s">
        <v>58</v>
      </c>
      <c r="E73" s="9" t="s">
        <v>14</v>
      </c>
      <c r="F73" s="9"/>
      <c r="G73" s="9">
        <v>63</v>
      </c>
      <c r="H73" s="9">
        <v>25</v>
      </c>
      <c r="I73" s="9">
        <f t="shared" si="5"/>
        <v>3597.2999999999993</v>
      </c>
      <c r="J73" s="10">
        <f t="shared" si="3"/>
        <v>1.0629999999999999</v>
      </c>
      <c r="K73" s="9"/>
      <c r="L73" s="9"/>
    </row>
    <row r="74" spans="2:12" hidden="1" x14ac:dyDescent="0.25">
      <c r="B74" s="9">
        <f t="shared" si="4"/>
        <v>70</v>
      </c>
      <c r="C74" s="9" t="s">
        <v>57</v>
      </c>
      <c r="D74" s="9" t="s">
        <v>59</v>
      </c>
      <c r="E74" s="9" t="s">
        <v>14</v>
      </c>
      <c r="F74" s="9"/>
      <c r="G74" s="9">
        <v>125</v>
      </c>
      <c r="H74" s="9">
        <v>50</v>
      </c>
      <c r="I74" s="9">
        <f t="shared" si="5"/>
        <v>3647.2999999999993</v>
      </c>
      <c r="J74" s="10">
        <f t="shared" si="3"/>
        <v>1.125</v>
      </c>
      <c r="K74" s="9"/>
      <c r="L74" s="9"/>
    </row>
    <row r="75" spans="2:12" hidden="1" x14ac:dyDescent="0.25">
      <c r="B75" s="9">
        <f t="shared" si="4"/>
        <v>71</v>
      </c>
      <c r="C75" s="9" t="s">
        <v>59</v>
      </c>
      <c r="D75" s="9" t="s">
        <v>58</v>
      </c>
      <c r="E75" s="9" t="s">
        <v>14</v>
      </c>
      <c r="F75" s="9"/>
      <c r="G75" s="9">
        <v>63</v>
      </c>
      <c r="H75" s="9">
        <v>32.6</v>
      </c>
      <c r="I75" s="9">
        <f t="shared" si="5"/>
        <v>3679.8999999999992</v>
      </c>
      <c r="J75" s="10">
        <f t="shared" si="3"/>
        <v>1.0629999999999999</v>
      </c>
      <c r="K75" s="9"/>
      <c r="L75" s="9"/>
    </row>
    <row r="76" spans="2:12" hidden="1" x14ac:dyDescent="0.25">
      <c r="B76" s="9">
        <f t="shared" si="4"/>
        <v>72</v>
      </c>
      <c r="C76" s="9" t="s">
        <v>59</v>
      </c>
      <c r="D76" s="9" t="s">
        <v>60</v>
      </c>
      <c r="E76" s="9" t="s">
        <v>14</v>
      </c>
      <c r="F76" s="9"/>
      <c r="G76" s="9">
        <v>125</v>
      </c>
      <c r="H76" s="9">
        <v>20.6</v>
      </c>
      <c r="I76" s="9">
        <f t="shared" si="5"/>
        <v>3700.4999999999991</v>
      </c>
      <c r="J76" s="10">
        <f t="shared" si="3"/>
        <v>1.125</v>
      </c>
      <c r="K76" s="9"/>
      <c r="L76" s="9"/>
    </row>
    <row r="77" spans="2:12" hidden="1" x14ac:dyDescent="0.25">
      <c r="B77" s="9">
        <f t="shared" si="4"/>
        <v>73</v>
      </c>
      <c r="C77" s="9" t="s">
        <v>60</v>
      </c>
      <c r="D77" s="9" t="s">
        <v>61</v>
      </c>
      <c r="E77" s="9" t="s">
        <v>14</v>
      </c>
      <c r="F77" s="9"/>
      <c r="G77" s="9">
        <v>63</v>
      </c>
      <c r="H77" s="9">
        <v>30</v>
      </c>
      <c r="I77" s="9">
        <f t="shared" si="5"/>
        <v>3730.4999999999991</v>
      </c>
      <c r="J77" s="10">
        <f t="shared" si="3"/>
        <v>1.0629999999999999</v>
      </c>
      <c r="K77" s="9"/>
      <c r="L77" s="9"/>
    </row>
    <row r="78" spans="2:12" hidden="1" x14ac:dyDescent="0.25">
      <c r="B78" s="9">
        <f t="shared" si="4"/>
        <v>74</v>
      </c>
      <c r="C78" s="9" t="s">
        <v>60</v>
      </c>
      <c r="D78" s="9" t="s">
        <v>62</v>
      </c>
      <c r="E78" s="9" t="s">
        <v>14</v>
      </c>
      <c r="F78" s="9"/>
      <c r="G78" s="9">
        <v>125</v>
      </c>
      <c r="H78" s="9">
        <v>15.8</v>
      </c>
      <c r="I78" s="9">
        <f t="shared" si="5"/>
        <v>3746.2999999999993</v>
      </c>
      <c r="J78" s="10">
        <f t="shared" si="3"/>
        <v>1.125</v>
      </c>
      <c r="K78" s="11"/>
      <c r="L78" s="12"/>
    </row>
    <row r="79" spans="2:12" hidden="1" x14ac:dyDescent="0.25">
      <c r="B79" s="9">
        <f t="shared" si="4"/>
        <v>75</v>
      </c>
      <c r="C79" s="9" t="s">
        <v>62</v>
      </c>
      <c r="D79" s="9" t="s">
        <v>63</v>
      </c>
      <c r="E79" s="9" t="s">
        <v>14</v>
      </c>
      <c r="F79" s="9"/>
      <c r="G79" s="9">
        <v>63</v>
      </c>
      <c r="H79" s="9">
        <v>47.3</v>
      </c>
      <c r="I79" s="9">
        <f t="shared" si="5"/>
        <v>3793.5999999999995</v>
      </c>
      <c r="J79" s="10">
        <f t="shared" si="3"/>
        <v>1.0629999999999999</v>
      </c>
      <c r="K79" s="9"/>
      <c r="L79" s="9"/>
    </row>
    <row r="80" spans="2:12" hidden="1" x14ac:dyDescent="0.25">
      <c r="B80" s="9"/>
      <c r="C80" s="9" t="s">
        <v>64</v>
      </c>
      <c r="D80" s="9" t="s">
        <v>27</v>
      </c>
      <c r="E80" s="9" t="s">
        <v>14</v>
      </c>
      <c r="F80" s="9"/>
      <c r="G80" s="9">
        <v>110</v>
      </c>
      <c r="H80" s="9">
        <v>45.6</v>
      </c>
      <c r="I80" s="9">
        <f t="shared" si="5"/>
        <v>3839.1999999999994</v>
      </c>
      <c r="J80" s="10">
        <f t="shared" si="3"/>
        <v>1.1100000000000001</v>
      </c>
      <c r="K80" s="9"/>
      <c r="L80" s="9"/>
    </row>
    <row r="81" spans="2:12" hidden="1" x14ac:dyDescent="0.25">
      <c r="B81" s="9">
        <f>1+B79</f>
        <v>76</v>
      </c>
      <c r="C81" s="9" t="s">
        <v>64</v>
      </c>
      <c r="D81" s="9" t="s">
        <v>27</v>
      </c>
      <c r="E81" s="9" t="s">
        <v>14</v>
      </c>
      <c r="F81" s="9"/>
      <c r="G81" s="9">
        <v>110</v>
      </c>
      <c r="H81" s="9">
        <v>3.3</v>
      </c>
      <c r="I81" s="9">
        <f t="shared" si="5"/>
        <v>3842.4999999999995</v>
      </c>
      <c r="J81" s="10">
        <f t="shared" si="3"/>
        <v>1.1100000000000001</v>
      </c>
      <c r="K81" s="11" t="s">
        <v>56</v>
      </c>
      <c r="L81" s="12"/>
    </row>
    <row r="82" spans="2:12" x14ac:dyDescent="0.25">
      <c r="B82" s="9">
        <f t="shared" ref="B82:B145" si="6">1+B81</f>
        <v>77</v>
      </c>
      <c r="C82" s="9" t="s">
        <v>58</v>
      </c>
      <c r="D82" s="9" t="s">
        <v>65</v>
      </c>
      <c r="E82" s="9" t="s">
        <v>13</v>
      </c>
      <c r="F82" s="9">
        <v>0.36</v>
      </c>
      <c r="G82" s="9">
        <v>63</v>
      </c>
      <c r="H82" s="9">
        <v>66.3</v>
      </c>
      <c r="I82" s="9">
        <f t="shared" si="5"/>
        <v>3908.7999999999997</v>
      </c>
      <c r="J82" s="10">
        <f t="shared" si="3"/>
        <v>1.0629999999999999</v>
      </c>
      <c r="K82" s="9"/>
      <c r="L82" s="9"/>
    </row>
    <row r="83" spans="2:12" x14ac:dyDescent="0.25">
      <c r="B83" s="9">
        <f t="shared" si="6"/>
        <v>78</v>
      </c>
      <c r="C83" s="9" t="s">
        <v>65</v>
      </c>
      <c r="D83" s="9" t="s">
        <v>66</v>
      </c>
      <c r="E83" s="9" t="s">
        <v>24</v>
      </c>
      <c r="F83" s="9">
        <v>0.36</v>
      </c>
      <c r="G83" s="9">
        <v>63</v>
      </c>
      <c r="H83" s="9">
        <v>83.8</v>
      </c>
      <c r="I83" s="9">
        <f t="shared" si="5"/>
        <v>3992.6</v>
      </c>
      <c r="J83" s="10">
        <f t="shared" si="3"/>
        <v>1.0629999999999999</v>
      </c>
      <c r="K83" s="9"/>
      <c r="L83" s="9"/>
    </row>
    <row r="84" spans="2:12" x14ac:dyDescent="0.25">
      <c r="B84" s="9">
        <f t="shared" si="6"/>
        <v>79</v>
      </c>
      <c r="C84" s="9" t="s">
        <v>65</v>
      </c>
      <c r="D84" s="9" t="s">
        <v>67</v>
      </c>
      <c r="E84" s="9" t="s">
        <v>24</v>
      </c>
      <c r="F84" s="9">
        <v>0.36</v>
      </c>
      <c r="G84" s="9">
        <v>63</v>
      </c>
      <c r="H84" s="9">
        <v>12.3</v>
      </c>
      <c r="I84" s="9">
        <f t="shared" si="5"/>
        <v>4004.9</v>
      </c>
      <c r="J84" s="10">
        <f t="shared" si="3"/>
        <v>1.0629999999999999</v>
      </c>
      <c r="K84" s="9"/>
      <c r="L84" s="9"/>
    </row>
    <row r="85" spans="2:12" x14ac:dyDescent="0.25">
      <c r="B85" s="9">
        <f t="shared" si="6"/>
        <v>80</v>
      </c>
      <c r="C85" s="9" t="s">
        <v>68</v>
      </c>
      <c r="D85" s="9" t="s">
        <v>69</v>
      </c>
      <c r="E85" s="9" t="s">
        <v>24</v>
      </c>
      <c r="F85" s="9">
        <v>0.36</v>
      </c>
      <c r="G85" s="9">
        <v>63</v>
      </c>
      <c r="H85" s="9">
        <v>103.9</v>
      </c>
      <c r="I85" s="9">
        <f t="shared" si="5"/>
        <v>4108.8</v>
      </c>
      <c r="J85" s="10">
        <f t="shared" si="3"/>
        <v>1.0629999999999999</v>
      </c>
      <c r="K85" s="9"/>
      <c r="L85" s="9"/>
    </row>
    <row r="86" spans="2:12" x14ac:dyDescent="0.25">
      <c r="B86" s="9">
        <f t="shared" si="6"/>
        <v>81</v>
      </c>
      <c r="C86" s="9" t="s">
        <v>68</v>
      </c>
      <c r="D86" s="9" t="s">
        <v>70</v>
      </c>
      <c r="E86" s="9" t="s">
        <v>24</v>
      </c>
      <c r="F86" s="9">
        <v>0.36</v>
      </c>
      <c r="G86" s="9">
        <v>63</v>
      </c>
      <c r="H86" s="9">
        <v>33.5</v>
      </c>
      <c r="I86" s="9">
        <f t="shared" si="5"/>
        <v>4142.3</v>
      </c>
      <c r="J86" s="10">
        <f t="shared" si="3"/>
        <v>1.0629999999999999</v>
      </c>
      <c r="K86" s="9"/>
      <c r="L86" s="9"/>
    </row>
    <row r="87" spans="2:12" x14ac:dyDescent="0.25">
      <c r="B87" s="9">
        <f t="shared" si="6"/>
        <v>82</v>
      </c>
      <c r="C87" s="9" t="s">
        <v>70</v>
      </c>
      <c r="D87" s="9" t="s">
        <v>71</v>
      </c>
      <c r="E87" s="9" t="s">
        <v>13</v>
      </c>
      <c r="F87" s="9">
        <v>0.36</v>
      </c>
      <c r="G87" s="9">
        <v>63</v>
      </c>
      <c r="H87" s="9">
        <v>22.3</v>
      </c>
      <c r="I87" s="9">
        <f t="shared" si="5"/>
        <v>4164.6000000000004</v>
      </c>
      <c r="J87" s="10">
        <f t="shared" si="3"/>
        <v>1.0629999999999999</v>
      </c>
      <c r="K87" s="9"/>
      <c r="L87" s="9"/>
    </row>
    <row r="88" spans="2:12" hidden="1" x14ac:dyDescent="0.25">
      <c r="B88" s="9">
        <f t="shared" si="6"/>
        <v>83</v>
      </c>
      <c r="C88" s="9" t="s">
        <v>71</v>
      </c>
      <c r="D88" s="9" t="s">
        <v>72</v>
      </c>
      <c r="E88" s="9" t="s">
        <v>14</v>
      </c>
      <c r="F88" s="9"/>
      <c r="G88" s="9">
        <v>63</v>
      </c>
      <c r="H88" s="9">
        <v>24.3</v>
      </c>
      <c r="I88" s="9">
        <f t="shared" si="5"/>
        <v>4188.9000000000005</v>
      </c>
      <c r="J88" s="10">
        <f t="shared" si="3"/>
        <v>1.0629999999999999</v>
      </c>
      <c r="K88" s="9"/>
      <c r="L88" s="9"/>
    </row>
    <row r="89" spans="2:12" hidden="1" x14ac:dyDescent="0.25">
      <c r="B89" s="9">
        <f t="shared" si="6"/>
        <v>84</v>
      </c>
      <c r="C89" s="9" t="s">
        <v>71</v>
      </c>
      <c r="D89" s="9" t="s">
        <v>73</v>
      </c>
      <c r="E89" s="9" t="s">
        <v>14</v>
      </c>
      <c r="F89" s="9"/>
      <c r="G89" s="9">
        <v>63</v>
      </c>
      <c r="H89" s="9">
        <v>27.1</v>
      </c>
      <c r="I89" s="9">
        <f t="shared" si="5"/>
        <v>4216.0000000000009</v>
      </c>
      <c r="J89" s="10">
        <f t="shared" si="3"/>
        <v>1.0629999999999999</v>
      </c>
      <c r="K89" s="9"/>
      <c r="L89" s="9"/>
    </row>
    <row r="90" spans="2:12" x14ac:dyDescent="0.25">
      <c r="B90" s="9">
        <f t="shared" si="6"/>
        <v>85</v>
      </c>
      <c r="C90" s="9" t="s">
        <v>71</v>
      </c>
      <c r="D90" s="9" t="s">
        <v>73</v>
      </c>
      <c r="E90" s="9" t="s">
        <v>13</v>
      </c>
      <c r="F90" s="9">
        <v>0.36</v>
      </c>
      <c r="G90" s="9">
        <v>63</v>
      </c>
      <c r="H90" s="9">
        <v>7.5</v>
      </c>
      <c r="I90" s="9">
        <f t="shared" si="5"/>
        <v>4223.5000000000009</v>
      </c>
      <c r="J90" s="10">
        <f t="shared" si="3"/>
        <v>1.0629999999999999</v>
      </c>
      <c r="K90" s="9"/>
      <c r="L90" s="9"/>
    </row>
    <row r="91" spans="2:12" x14ac:dyDescent="0.25">
      <c r="B91" s="9">
        <f t="shared" si="6"/>
        <v>86</v>
      </c>
      <c r="C91" s="9" t="s">
        <v>70</v>
      </c>
      <c r="D91" s="9" t="s">
        <v>74</v>
      </c>
      <c r="E91" s="9" t="s">
        <v>24</v>
      </c>
      <c r="F91" s="9">
        <v>0.36</v>
      </c>
      <c r="G91" s="9">
        <v>63</v>
      </c>
      <c r="H91" s="9">
        <v>55.6</v>
      </c>
      <c r="I91" s="9">
        <f t="shared" si="5"/>
        <v>4279.1000000000013</v>
      </c>
      <c r="J91" s="10">
        <f t="shared" si="3"/>
        <v>1.0629999999999999</v>
      </c>
      <c r="K91" s="9"/>
      <c r="L91" s="9"/>
    </row>
    <row r="92" spans="2:12" hidden="1" x14ac:dyDescent="0.25">
      <c r="B92" s="9">
        <f t="shared" si="6"/>
        <v>87</v>
      </c>
      <c r="C92" s="9" t="s">
        <v>74</v>
      </c>
      <c r="D92" s="9" t="s">
        <v>75</v>
      </c>
      <c r="E92" s="9" t="s">
        <v>14</v>
      </c>
      <c r="F92" s="9"/>
      <c r="G92" s="9">
        <v>63</v>
      </c>
      <c r="H92" s="9">
        <v>56.3</v>
      </c>
      <c r="I92" s="9">
        <f t="shared" si="5"/>
        <v>4335.4000000000015</v>
      </c>
      <c r="J92" s="10">
        <f t="shared" si="3"/>
        <v>1.0629999999999999</v>
      </c>
      <c r="K92" s="9"/>
      <c r="L92" s="9"/>
    </row>
    <row r="93" spans="2:12" hidden="1" x14ac:dyDescent="0.25">
      <c r="B93" s="9">
        <f t="shared" si="6"/>
        <v>88</v>
      </c>
      <c r="C93" s="9" t="s">
        <v>75</v>
      </c>
      <c r="D93" s="9" t="s">
        <v>76</v>
      </c>
      <c r="E93" s="9" t="s">
        <v>14</v>
      </c>
      <c r="F93" s="9"/>
      <c r="G93" s="9">
        <v>63</v>
      </c>
      <c r="H93" s="9">
        <v>54.1</v>
      </c>
      <c r="I93" s="9">
        <f t="shared" si="5"/>
        <v>4389.5000000000018</v>
      </c>
      <c r="J93" s="10">
        <f t="shared" si="3"/>
        <v>1.0629999999999999</v>
      </c>
      <c r="K93" s="9"/>
      <c r="L93" s="9"/>
    </row>
    <row r="94" spans="2:12" hidden="1" x14ac:dyDescent="0.25">
      <c r="B94" s="9">
        <f t="shared" si="6"/>
        <v>89</v>
      </c>
      <c r="C94" s="9" t="s">
        <v>77</v>
      </c>
      <c r="D94" s="9" t="s">
        <v>41</v>
      </c>
      <c r="E94" s="9" t="s">
        <v>14</v>
      </c>
      <c r="F94" s="9"/>
      <c r="G94" s="9">
        <v>63</v>
      </c>
      <c r="H94" s="9">
        <v>169</v>
      </c>
      <c r="I94" s="9">
        <f t="shared" si="5"/>
        <v>4558.5000000000018</v>
      </c>
      <c r="J94" s="10">
        <f t="shared" si="3"/>
        <v>1.0629999999999999</v>
      </c>
      <c r="K94" s="9"/>
      <c r="L94" s="9"/>
    </row>
    <row r="95" spans="2:12" x14ac:dyDescent="0.25">
      <c r="B95" s="9">
        <f t="shared" si="6"/>
        <v>90</v>
      </c>
      <c r="C95" s="9" t="s">
        <v>77</v>
      </c>
      <c r="D95" s="9" t="s">
        <v>41</v>
      </c>
      <c r="E95" s="9" t="s">
        <v>13</v>
      </c>
      <c r="F95" s="9">
        <v>0.36</v>
      </c>
      <c r="G95" s="9">
        <v>63</v>
      </c>
      <c r="H95" s="9">
        <v>26.1</v>
      </c>
      <c r="I95" s="9">
        <f t="shared" si="5"/>
        <v>4584.6000000000022</v>
      </c>
      <c r="J95" s="10">
        <f t="shared" si="3"/>
        <v>1.0629999999999999</v>
      </c>
      <c r="K95" s="9"/>
      <c r="L95" s="9"/>
    </row>
    <row r="96" spans="2:12" hidden="1" x14ac:dyDescent="0.25">
      <c r="B96" s="9">
        <f t="shared" si="6"/>
        <v>91</v>
      </c>
      <c r="C96" s="9" t="s">
        <v>34</v>
      </c>
      <c r="D96" s="9" t="s">
        <v>78</v>
      </c>
      <c r="E96" s="9" t="s">
        <v>14</v>
      </c>
      <c r="F96" s="9"/>
      <c r="G96" s="9">
        <v>63</v>
      </c>
      <c r="H96" s="9">
        <v>122.3</v>
      </c>
      <c r="I96" s="9">
        <f t="shared" si="5"/>
        <v>4706.9000000000024</v>
      </c>
      <c r="J96" s="10">
        <f t="shared" si="3"/>
        <v>1.0629999999999999</v>
      </c>
      <c r="K96" s="9"/>
      <c r="L96" s="9"/>
    </row>
    <row r="97" spans="2:12" x14ac:dyDescent="0.25">
      <c r="B97" s="9">
        <f t="shared" si="6"/>
        <v>92</v>
      </c>
      <c r="C97" s="9" t="s">
        <v>39</v>
      </c>
      <c r="D97" s="9" t="s">
        <v>79</v>
      </c>
      <c r="E97" s="9" t="s">
        <v>24</v>
      </c>
      <c r="F97" s="9">
        <v>0.36</v>
      </c>
      <c r="G97" s="9">
        <v>75</v>
      </c>
      <c r="H97" s="9">
        <v>135.69999999999999</v>
      </c>
      <c r="I97" s="9">
        <f t="shared" si="5"/>
        <v>4842.6000000000022</v>
      </c>
      <c r="J97" s="10">
        <f t="shared" si="3"/>
        <v>1.075</v>
      </c>
      <c r="K97" s="9"/>
      <c r="L97" s="9"/>
    </row>
    <row r="98" spans="2:12" x14ac:dyDescent="0.25">
      <c r="B98" s="9">
        <f t="shared" si="6"/>
        <v>93</v>
      </c>
      <c r="C98" s="9" t="s">
        <v>79</v>
      </c>
      <c r="D98" s="9" t="s">
        <v>80</v>
      </c>
      <c r="E98" s="9" t="s">
        <v>26</v>
      </c>
      <c r="F98" s="9">
        <v>0.46</v>
      </c>
      <c r="G98" s="9">
        <v>63</v>
      </c>
      <c r="H98" s="9">
        <v>158.30000000000001</v>
      </c>
      <c r="I98" s="9">
        <f t="shared" si="5"/>
        <v>5000.9000000000024</v>
      </c>
      <c r="J98" s="10">
        <f t="shared" si="3"/>
        <v>1.0629999999999999</v>
      </c>
      <c r="K98" s="9"/>
      <c r="L98" s="9"/>
    </row>
    <row r="99" spans="2:12" x14ac:dyDescent="0.25">
      <c r="B99" s="9">
        <f t="shared" si="6"/>
        <v>94</v>
      </c>
      <c r="C99" s="9" t="s">
        <v>79</v>
      </c>
      <c r="D99" s="9" t="s">
        <v>81</v>
      </c>
      <c r="E99" s="9" t="s">
        <v>24</v>
      </c>
      <c r="F99" s="9">
        <v>0.36</v>
      </c>
      <c r="G99" s="9">
        <v>63</v>
      </c>
      <c r="H99" s="9">
        <v>96.6</v>
      </c>
      <c r="I99" s="9">
        <f t="shared" si="5"/>
        <v>5097.5000000000027</v>
      </c>
      <c r="J99" s="10">
        <f t="shared" si="3"/>
        <v>1.0629999999999999</v>
      </c>
      <c r="K99" s="9"/>
      <c r="L99" s="9"/>
    </row>
    <row r="100" spans="2:12" x14ac:dyDescent="0.25">
      <c r="B100" s="9">
        <f t="shared" si="6"/>
        <v>95</v>
      </c>
      <c r="C100" s="9" t="s">
        <v>81</v>
      </c>
      <c r="D100" s="9" t="s">
        <v>82</v>
      </c>
      <c r="E100" s="9" t="s">
        <v>24</v>
      </c>
      <c r="F100" s="9">
        <v>0.36</v>
      </c>
      <c r="G100" s="9">
        <v>63</v>
      </c>
      <c r="H100" s="9">
        <v>4.8</v>
      </c>
      <c r="I100" s="9">
        <f t="shared" si="5"/>
        <v>5102.3000000000029</v>
      </c>
      <c r="J100" s="10">
        <f t="shared" si="3"/>
        <v>1.0629999999999999</v>
      </c>
      <c r="K100" s="11" t="s">
        <v>56</v>
      </c>
      <c r="L100" s="12"/>
    </row>
    <row r="101" spans="2:12" x14ac:dyDescent="0.25">
      <c r="B101" s="9">
        <f t="shared" si="6"/>
        <v>96</v>
      </c>
      <c r="C101" s="9" t="s">
        <v>81</v>
      </c>
      <c r="D101" s="9" t="s">
        <v>82</v>
      </c>
      <c r="E101" s="9" t="s">
        <v>13</v>
      </c>
      <c r="F101" s="9">
        <v>0.36</v>
      </c>
      <c r="G101" s="9">
        <v>63</v>
      </c>
      <c r="H101" s="9">
        <v>180.1</v>
      </c>
      <c r="I101" s="9">
        <f t="shared" si="5"/>
        <v>5282.4000000000033</v>
      </c>
      <c r="J101" s="10">
        <f t="shared" si="3"/>
        <v>1.0629999999999999</v>
      </c>
      <c r="K101" s="9"/>
      <c r="L101" s="9"/>
    </row>
    <row r="102" spans="2:12" x14ac:dyDescent="0.25">
      <c r="B102" s="9">
        <f t="shared" si="6"/>
        <v>97</v>
      </c>
      <c r="C102" s="9" t="s">
        <v>81</v>
      </c>
      <c r="D102" s="9" t="s">
        <v>52</v>
      </c>
      <c r="E102" s="9" t="s">
        <v>24</v>
      </c>
      <c r="F102" s="9">
        <v>0.36</v>
      </c>
      <c r="G102" s="9">
        <v>63</v>
      </c>
      <c r="H102" s="9">
        <v>56.1</v>
      </c>
      <c r="I102" s="9">
        <f t="shared" si="5"/>
        <v>5338.5000000000036</v>
      </c>
      <c r="J102" s="10">
        <f t="shared" si="3"/>
        <v>1.0629999999999999</v>
      </c>
      <c r="K102" s="9"/>
      <c r="L102" s="9"/>
    </row>
    <row r="103" spans="2:12" hidden="1" x14ac:dyDescent="0.25">
      <c r="B103" s="9">
        <f t="shared" si="6"/>
        <v>98</v>
      </c>
      <c r="C103" s="9" t="s">
        <v>41</v>
      </c>
      <c r="D103" s="9" t="s">
        <v>83</v>
      </c>
      <c r="E103" s="9" t="s">
        <v>14</v>
      </c>
      <c r="F103" s="9"/>
      <c r="G103" s="9">
        <v>90</v>
      </c>
      <c r="H103" s="9">
        <v>390.1</v>
      </c>
      <c r="I103" s="9">
        <f t="shared" si="5"/>
        <v>5728.600000000004</v>
      </c>
      <c r="J103" s="10">
        <f t="shared" si="3"/>
        <v>1.0900000000000001</v>
      </c>
      <c r="K103" s="9"/>
      <c r="L103" s="9"/>
    </row>
    <row r="104" spans="2:12" x14ac:dyDescent="0.25">
      <c r="B104" s="9">
        <f t="shared" si="6"/>
        <v>99</v>
      </c>
      <c r="C104" s="9" t="s">
        <v>41</v>
      </c>
      <c r="D104" s="9" t="s">
        <v>83</v>
      </c>
      <c r="E104" s="9" t="s">
        <v>26</v>
      </c>
      <c r="F104" s="9">
        <v>0.46</v>
      </c>
      <c r="G104" s="9">
        <v>90</v>
      </c>
      <c r="H104" s="9">
        <v>4.5999999999999996</v>
      </c>
      <c r="I104" s="9">
        <f t="shared" si="5"/>
        <v>5733.2000000000044</v>
      </c>
      <c r="J104" s="10">
        <f t="shared" si="3"/>
        <v>1.0900000000000001</v>
      </c>
      <c r="K104" s="9"/>
      <c r="L104" s="9"/>
    </row>
    <row r="105" spans="2:12" hidden="1" x14ac:dyDescent="0.25">
      <c r="B105" s="9">
        <f t="shared" si="6"/>
        <v>100</v>
      </c>
      <c r="C105" s="9" t="s">
        <v>83</v>
      </c>
      <c r="D105" s="9" t="s">
        <v>84</v>
      </c>
      <c r="E105" s="9" t="s">
        <v>14</v>
      </c>
      <c r="F105" s="9"/>
      <c r="G105" s="9">
        <v>90</v>
      </c>
      <c r="H105" s="9">
        <v>120.1</v>
      </c>
      <c r="I105" s="9">
        <f t="shared" si="5"/>
        <v>5853.3000000000047</v>
      </c>
      <c r="J105" s="10">
        <f t="shared" si="3"/>
        <v>1.0900000000000001</v>
      </c>
      <c r="K105" s="11"/>
      <c r="L105" s="12"/>
    </row>
    <row r="106" spans="2:12" hidden="1" x14ac:dyDescent="0.25">
      <c r="B106" s="9">
        <f t="shared" si="6"/>
        <v>101</v>
      </c>
      <c r="C106" s="9" t="s">
        <v>83</v>
      </c>
      <c r="D106" s="9" t="s">
        <v>84</v>
      </c>
      <c r="E106" s="9" t="s">
        <v>14</v>
      </c>
      <c r="F106" s="9"/>
      <c r="G106" s="9">
        <v>90</v>
      </c>
      <c r="H106" s="9">
        <v>9.3000000000000007</v>
      </c>
      <c r="I106" s="9">
        <f t="shared" si="5"/>
        <v>5862.6000000000049</v>
      </c>
      <c r="J106" s="10">
        <f t="shared" si="3"/>
        <v>1.0900000000000001</v>
      </c>
      <c r="L106" s="9"/>
    </row>
    <row r="107" spans="2:12" hidden="1" x14ac:dyDescent="0.25">
      <c r="B107" s="9">
        <f t="shared" si="6"/>
        <v>102</v>
      </c>
      <c r="C107" s="9" t="s">
        <v>83</v>
      </c>
      <c r="D107" s="9" t="s">
        <v>84</v>
      </c>
      <c r="E107" s="9"/>
      <c r="F107" s="9"/>
      <c r="G107" s="9">
        <v>90</v>
      </c>
      <c r="H107" s="9">
        <v>10.5</v>
      </c>
      <c r="I107" s="9">
        <f t="shared" si="5"/>
        <v>5873.1000000000049</v>
      </c>
      <c r="J107" s="10">
        <f t="shared" si="3"/>
        <v>1.0900000000000001</v>
      </c>
      <c r="K107" s="11" t="s">
        <v>85</v>
      </c>
      <c r="L107" s="12"/>
    </row>
    <row r="108" spans="2:12" x14ac:dyDescent="0.25">
      <c r="B108" s="9">
        <f t="shared" si="6"/>
        <v>103</v>
      </c>
      <c r="C108" s="9" t="s">
        <v>83</v>
      </c>
      <c r="D108" s="9" t="s">
        <v>84</v>
      </c>
      <c r="E108" s="9" t="s">
        <v>24</v>
      </c>
      <c r="F108" s="9">
        <v>0.36</v>
      </c>
      <c r="G108" s="9">
        <v>90</v>
      </c>
      <c r="H108" s="9">
        <v>5.8</v>
      </c>
      <c r="I108" s="9">
        <f t="shared" si="5"/>
        <v>5878.9000000000051</v>
      </c>
      <c r="J108" s="10">
        <f t="shared" si="3"/>
        <v>1.0900000000000001</v>
      </c>
      <c r="K108" s="11" t="s">
        <v>56</v>
      </c>
      <c r="L108" s="12"/>
    </row>
    <row r="109" spans="2:12" hidden="1" x14ac:dyDescent="0.25">
      <c r="B109" s="9">
        <f t="shared" si="6"/>
        <v>104</v>
      </c>
      <c r="C109" s="9" t="s">
        <v>84</v>
      </c>
      <c r="D109" s="9" t="s">
        <v>86</v>
      </c>
      <c r="E109" s="9" t="s">
        <v>14</v>
      </c>
      <c r="F109" s="9"/>
      <c r="G109" s="9">
        <v>63</v>
      </c>
      <c r="H109" s="9">
        <v>124.7</v>
      </c>
      <c r="I109" s="9">
        <f t="shared" si="5"/>
        <v>6003.6000000000049</v>
      </c>
      <c r="J109" s="10">
        <f t="shared" si="3"/>
        <v>1.0629999999999999</v>
      </c>
      <c r="K109" s="9"/>
      <c r="L109" s="9"/>
    </row>
    <row r="110" spans="2:12" hidden="1" x14ac:dyDescent="0.25">
      <c r="B110" s="9">
        <f t="shared" si="6"/>
        <v>105</v>
      </c>
      <c r="C110" s="9" t="s">
        <v>86</v>
      </c>
      <c r="D110" s="9" t="s">
        <v>87</v>
      </c>
      <c r="E110" s="9" t="s">
        <v>14</v>
      </c>
      <c r="F110" s="9"/>
      <c r="G110" s="9">
        <v>63</v>
      </c>
      <c r="H110" s="9">
        <v>56.6</v>
      </c>
      <c r="I110" s="9">
        <f t="shared" si="5"/>
        <v>6060.2000000000053</v>
      </c>
      <c r="J110" s="10">
        <f t="shared" si="3"/>
        <v>1.0629999999999999</v>
      </c>
      <c r="K110" s="11"/>
      <c r="L110" s="12"/>
    </row>
    <row r="111" spans="2:12" hidden="1" x14ac:dyDescent="0.25">
      <c r="B111" s="9">
        <f t="shared" si="6"/>
        <v>106</v>
      </c>
      <c r="C111" s="9" t="s">
        <v>88</v>
      </c>
      <c r="D111" s="9" t="s">
        <v>89</v>
      </c>
      <c r="E111" s="9" t="s">
        <v>14</v>
      </c>
      <c r="F111" s="9"/>
      <c r="G111" s="9">
        <v>63</v>
      </c>
      <c r="H111" s="9">
        <v>13.1</v>
      </c>
      <c r="I111" s="9">
        <f t="shared" si="5"/>
        <v>6073.3000000000056</v>
      </c>
      <c r="J111" s="10">
        <f t="shared" si="3"/>
        <v>1.0629999999999999</v>
      </c>
      <c r="K111" s="11"/>
      <c r="L111" s="12"/>
    </row>
    <row r="112" spans="2:12" x14ac:dyDescent="0.25">
      <c r="B112" s="9">
        <f t="shared" si="6"/>
        <v>107</v>
      </c>
      <c r="C112" s="9" t="s">
        <v>88</v>
      </c>
      <c r="D112" s="9" t="s">
        <v>89</v>
      </c>
      <c r="E112" s="9" t="s">
        <v>13</v>
      </c>
      <c r="F112" s="9">
        <v>0.36</v>
      </c>
      <c r="G112" s="9">
        <v>63</v>
      </c>
      <c r="H112" s="9">
        <v>10.1</v>
      </c>
      <c r="I112" s="9">
        <f t="shared" si="5"/>
        <v>6083.400000000006</v>
      </c>
      <c r="J112" s="10">
        <f t="shared" si="3"/>
        <v>1.0629999999999999</v>
      </c>
      <c r="K112" s="9"/>
      <c r="L112" s="9"/>
    </row>
    <row r="113" spans="2:12" hidden="1" x14ac:dyDescent="0.25">
      <c r="B113" s="9">
        <f t="shared" si="6"/>
        <v>108</v>
      </c>
      <c r="C113" s="9" t="s">
        <v>88</v>
      </c>
      <c r="D113" s="9" t="s">
        <v>89</v>
      </c>
      <c r="E113" s="9" t="s">
        <v>14</v>
      </c>
      <c r="F113" s="9"/>
      <c r="G113" s="9">
        <v>63</v>
      </c>
      <c r="H113" s="9">
        <v>23.1</v>
      </c>
      <c r="I113" s="9">
        <f t="shared" si="5"/>
        <v>6106.5000000000064</v>
      </c>
      <c r="J113" s="10">
        <f t="shared" si="3"/>
        <v>1.0629999999999999</v>
      </c>
      <c r="K113" s="9"/>
      <c r="L113" s="9"/>
    </row>
    <row r="114" spans="2:12" x14ac:dyDescent="0.25">
      <c r="B114" s="9">
        <f t="shared" si="6"/>
        <v>109</v>
      </c>
      <c r="C114" s="9" t="s">
        <v>88</v>
      </c>
      <c r="D114" s="9" t="s">
        <v>89</v>
      </c>
      <c r="E114" s="9" t="s">
        <v>13</v>
      </c>
      <c r="F114" s="9">
        <v>0.36</v>
      </c>
      <c r="G114" s="9">
        <v>63</v>
      </c>
      <c r="H114" s="9">
        <v>17.600000000000001</v>
      </c>
      <c r="I114" s="9">
        <f t="shared" si="5"/>
        <v>6124.1000000000067</v>
      </c>
      <c r="J114" s="10">
        <f t="shared" si="3"/>
        <v>1.0629999999999999</v>
      </c>
      <c r="K114" s="9"/>
      <c r="L114" s="9"/>
    </row>
    <row r="115" spans="2:12" x14ac:dyDescent="0.25">
      <c r="B115" s="9">
        <f t="shared" si="6"/>
        <v>110</v>
      </c>
      <c r="C115" s="9" t="s">
        <v>89</v>
      </c>
      <c r="D115" s="9" t="s">
        <v>90</v>
      </c>
      <c r="E115" s="9" t="s">
        <v>13</v>
      </c>
      <c r="F115" s="9">
        <v>0.36</v>
      </c>
      <c r="G115" s="9">
        <v>63</v>
      </c>
      <c r="H115" s="9">
        <v>4.0999999999999996</v>
      </c>
      <c r="I115" s="9">
        <f t="shared" si="5"/>
        <v>6128.2000000000071</v>
      </c>
      <c r="J115" s="10">
        <f t="shared" si="3"/>
        <v>1.0629999999999999</v>
      </c>
      <c r="K115" s="9"/>
      <c r="L115" s="9"/>
    </row>
    <row r="116" spans="2:12" hidden="1" x14ac:dyDescent="0.25">
      <c r="B116" s="9">
        <f t="shared" si="6"/>
        <v>111</v>
      </c>
      <c r="C116" s="9" t="s">
        <v>89</v>
      </c>
      <c r="D116" s="9" t="s">
        <v>90</v>
      </c>
      <c r="E116" s="9" t="s">
        <v>14</v>
      </c>
      <c r="F116" s="9"/>
      <c r="G116" s="9">
        <v>63</v>
      </c>
      <c r="H116" s="9">
        <v>17.899999999999999</v>
      </c>
      <c r="I116" s="9">
        <f t="shared" si="5"/>
        <v>6146.1000000000067</v>
      </c>
      <c r="J116" s="10">
        <f t="shared" si="3"/>
        <v>1.0629999999999999</v>
      </c>
      <c r="K116" s="9"/>
      <c r="L116" s="9"/>
    </row>
    <row r="117" spans="2:12" x14ac:dyDescent="0.25">
      <c r="B117" s="9">
        <f t="shared" si="6"/>
        <v>112</v>
      </c>
      <c r="C117" s="9" t="s">
        <v>89</v>
      </c>
      <c r="D117" s="9" t="s">
        <v>90</v>
      </c>
      <c r="E117" s="9" t="s">
        <v>13</v>
      </c>
      <c r="F117" s="9">
        <v>0.36</v>
      </c>
      <c r="G117" s="9">
        <v>63</v>
      </c>
      <c r="H117" s="9">
        <v>2.7</v>
      </c>
      <c r="I117" s="9">
        <f t="shared" si="5"/>
        <v>6148.8000000000065</v>
      </c>
      <c r="J117" s="10">
        <f t="shared" si="3"/>
        <v>1.0629999999999999</v>
      </c>
      <c r="K117" s="11" t="s">
        <v>56</v>
      </c>
      <c r="L117" s="12"/>
    </row>
    <row r="118" spans="2:12" x14ac:dyDescent="0.25">
      <c r="B118" s="9">
        <f t="shared" si="6"/>
        <v>113</v>
      </c>
      <c r="C118" s="9" t="s">
        <v>89</v>
      </c>
      <c r="D118" s="9" t="s">
        <v>91</v>
      </c>
      <c r="E118" s="9" t="s">
        <v>13</v>
      </c>
      <c r="F118" s="9">
        <v>0.36</v>
      </c>
      <c r="G118" s="9">
        <v>63</v>
      </c>
      <c r="H118" s="9">
        <v>20.8</v>
      </c>
      <c r="I118" s="9">
        <f t="shared" si="5"/>
        <v>6169.6000000000067</v>
      </c>
      <c r="J118" s="10">
        <f t="shared" si="3"/>
        <v>1.0629999999999999</v>
      </c>
      <c r="K118" s="9"/>
      <c r="L118" s="9"/>
    </row>
    <row r="119" spans="2:12" hidden="1" x14ac:dyDescent="0.25">
      <c r="B119" s="9">
        <f t="shared" si="6"/>
        <v>114</v>
      </c>
      <c r="C119" s="9" t="s">
        <v>91</v>
      </c>
      <c r="D119" s="9" t="s">
        <v>92</v>
      </c>
      <c r="E119" s="9" t="s">
        <v>14</v>
      </c>
      <c r="F119" s="9"/>
      <c r="G119" s="9">
        <v>63</v>
      </c>
      <c r="H119" s="9">
        <v>32.1</v>
      </c>
      <c r="I119" s="9">
        <f t="shared" si="5"/>
        <v>6201.7000000000071</v>
      </c>
      <c r="J119" s="10">
        <f t="shared" si="3"/>
        <v>1.0629999999999999</v>
      </c>
      <c r="K119" s="9"/>
      <c r="L119" s="9"/>
    </row>
    <row r="120" spans="2:12" x14ac:dyDescent="0.25">
      <c r="B120" s="9">
        <f t="shared" si="6"/>
        <v>115</v>
      </c>
      <c r="C120" s="9" t="s">
        <v>91</v>
      </c>
      <c r="D120" s="9" t="s">
        <v>92</v>
      </c>
      <c r="E120" s="9" t="s">
        <v>13</v>
      </c>
      <c r="F120" s="9">
        <v>0.36</v>
      </c>
      <c r="G120" s="9">
        <v>63</v>
      </c>
      <c r="H120" s="9">
        <v>2.8</v>
      </c>
      <c r="I120" s="9">
        <f t="shared" si="5"/>
        <v>6204.5000000000073</v>
      </c>
      <c r="J120" s="10">
        <f t="shared" si="3"/>
        <v>1.0629999999999999</v>
      </c>
      <c r="K120" s="11" t="s">
        <v>56</v>
      </c>
      <c r="L120" s="12"/>
    </row>
    <row r="121" spans="2:12" x14ac:dyDescent="0.25">
      <c r="B121" s="9">
        <f t="shared" si="6"/>
        <v>116</v>
      </c>
      <c r="C121" s="9" t="s">
        <v>91</v>
      </c>
      <c r="D121" s="9" t="s">
        <v>93</v>
      </c>
      <c r="E121" s="9" t="s">
        <v>26</v>
      </c>
      <c r="F121" s="9">
        <v>0.46</v>
      </c>
      <c r="G121" s="9">
        <v>63</v>
      </c>
      <c r="H121" s="9">
        <v>213.1</v>
      </c>
      <c r="I121" s="9">
        <f t="shared" si="5"/>
        <v>6417.6000000000076</v>
      </c>
      <c r="J121" s="10">
        <f t="shared" si="3"/>
        <v>1.0629999999999999</v>
      </c>
      <c r="K121" s="11" t="s">
        <v>94</v>
      </c>
      <c r="L121" s="12"/>
    </row>
    <row r="122" spans="2:12" hidden="1" x14ac:dyDescent="0.25">
      <c r="B122" s="9">
        <f t="shared" si="6"/>
        <v>117</v>
      </c>
      <c r="C122" s="9" t="s">
        <v>40</v>
      </c>
      <c r="D122" s="9" t="s">
        <v>95</v>
      </c>
      <c r="E122" s="9" t="s">
        <v>14</v>
      </c>
      <c r="F122" s="9"/>
      <c r="G122" s="9">
        <v>63</v>
      </c>
      <c r="H122" s="9">
        <v>150</v>
      </c>
      <c r="I122" s="9">
        <f t="shared" si="5"/>
        <v>6567.6000000000076</v>
      </c>
      <c r="J122" s="10">
        <f t="shared" si="3"/>
        <v>1.0629999999999999</v>
      </c>
      <c r="K122" s="9"/>
      <c r="L122" s="9"/>
    </row>
    <row r="123" spans="2:12" hidden="1" x14ac:dyDescent="0.25">
      <c r="B123" s="9">
        <f t="shared" si="6"/>
        <v>118</v>
      </c>
      <c r="C123" s="9" t="s">
        <v>93</v>
      </c>
      <c r="D123" s="9" t="s">
        <v>96</v>
      </c>
      <c r="E123" s="9" t="s">
        <v>14</v>
      </c>
      <c r="F123" s="9"/>
      <c r="G123" s="9">
        <v>63</v>
      </c>
      <c r="H123" s="9">
        <v>7.1</v>
      </c>
      <c r="I123" s="9">
        <f t="shared" si="5"/>
        <v>6574.700000000008</v>
      </c>
      <c r="J123" s="10">
        <f t="shared" si="3"/>
        <v>1.0629999999999999</v>
      </c>
      <c r="K123" s="9"/>
      <c r="L123" s="9"/>
    </row>
    <row r="124" spans="2:12" x14ac:dyDescent="0.25">
      <c r="B124" s="9">
        <f t="shared" si="6"/>
        <v>119</v>
      </c>
      <c r="C124" s="9" t="s">
        <v>93</v>
      </c>
      <c r="D124" s="9" t="s">
        <v>86</v>
      </c>
      <c r="E124" s="9" t="s">
        <v>13</v>
      </c>
      <c r="F124" s="9">
        <v>0.36</v>
      </c>
      <c r="G124" s="9">
        <v>63</v>
      </c>
      <c r="H124" s="9">
        <v>5.6</v>
      </c>
      <c r="I124" s="9">
        <f t="shared" si="5"/>
        <v>6580.3000000000084</v>
      </c>
      <c r="J124" s="10">
        <f t="shared" si="3"/>
        <v>1.0629999999999999</v>
      </c>
      <c r="K124" s="9"/>
      <c r="L124" s="9"/>
    </row>
    <row r="125" spans="2:12" hidden="1" x14ac:dyDescent="0.25">
      <c r="B125" s="9">
        <f t="shared" si="6"/>
        <v>120</v>
      </c>
      <c r="C125" s="9" t="s">
        <v>93</v>
      </c>
      <c r="D125" s="9" t="s">
        <v>86</v>
      </c>
      <c r="E125" s="9" t="s">
        <v>14</v>
      </c>
      <c r="F125" s="9"/>
      <c r="G125" s="9">
        <v>63</v>
      </c>
      <c r="H125" s="9">
        <v>422.1</v>
      </c>
      <c r="I125" s="9">
        <f t="shared" si="5"/>
        <v>7002.4000000000087</v>
      </c>
      <c r="J125" s="10">
        <f t="shared" si="3"/>
        <v>1.0629999999999999</v>
      </c>
      <c r="K125" s="9"/>
      <c r="L125" s="9"/>
    </row>
    <row r="126" spans="2:12" hidden="1" x14ac:dyDescent="0.25">
      <c r="B126" s="9">
        <f t="shared" si="6"/>
        <v>121</v>
      </c>
      <c r="C126" s="9" t="s">
        <v>84</v>
      </c>
      <c r="D126" s="9" t="s">
        <v>97</v>
      </c>
      <c r="E126" s="9" t="s">
        <v>14</v>
      </c>
      <c r="F126" s="9"/>
      <c r="G126" s="9">
        <v>63</v>
      </c>
      <c r="H126" s="9">
        <v>429.7</v>
      </c>
      <c r="I126" s="9">
        <f t="shared" si="5"/>
        <v>7432.1000000000085</v>
      </c>
      <c r="J126" s="10">
        <f t="shared" si="3"/>
        <v>1.0629999999999999</v>
      </c>
      <c r="K126" s="9"/>
      <c r="L126" s="9"/>
    </row>
    <row r="127" spans="2:12" x14ac:dyDescent="0.25">
      <c r="B127" s="9">
        <f t="shared" si="6"/>
        <v>122</v>
      </c>
      <c r="C127" s="9" t="s">
        <v>83</v>
      </c>
      <c r="D127" s="9" t="s">
        <v>98</v>
      </c>
      <c r="E127" s="9" t="s">
        <v>26</v>
      </c>
      <c r="F127" s="9">
        <v>0.46</v>
      </c>
      <c r="G127" s="9">
        <v>63</v>
      </c>
      <c r="H127" s="9">
        <v>59.2</v>
      </c>
      <c r="I127" s="9">
        <f t="shared" si="5"/>
        <v>7491.3000000000084</v>
      </c>
      <c r="J127" s="10">
        <f t="shared" si="3"/>
        <v>1.0629999999999999</v>
      </c>
      <c r="K127" s="11"/>
      <c r="L127" s="12"/>
    </row>
    <row r="128" spans="2:12" x14ac:dyDescent="0.25">
      <c r="B128" s="9">
        <f t="shared" si="6"/>
        <v>123</v>
      </c>
      <c r="C128" s="9" t="s">
        <v>98</v>
      </c>
      <c r="D128" s="9" t="s">
        <v>99</v>
      </c>
      <c r="E128" s="9" t="s">
        <v>26</v>
      </c>
      <c r="F128" s="9">
        <v>0.46</v>
      </c>
      <c r="G128" s="9">
        <v>63</v>
      </c>
      <c r="H128" s="9">
        <v>2.8</v>
      </c>
      <c r="I128" s="9">
        <f t="shared" si="5"/>
        <v>7494.1000000000085</v>
      </c>
      <c r="J128" s="10">
        <f t="shared" si="3"/>
        <v>1.0629999999999999</v>
      </c>
      <c r="K128" s="11" t="s">
        <v>56</v>
      </c>
      <c r="L128" s="12"/>
    </row>
    <row r="129" spans="2:12" hidden="1" x14ac:dyDescent="0.25">
      <c r="B129" s="9">
        <f t="shared" si="6"/>
        <v>124</v>
      </c>
      <c r="C129" s="9" t="s">
        <v>98</v>
      </c>
      <c r="D129" s="9" t="s">
        <v>99</v>
      </c>
      <c r="E129" s="9" t="s">
        <v>14</v>
      </c>
      <c r="F129" s="9"/>
      <c r="G129" s="9">
        <v>63</v>
      </c>
      <c r="H129" s="9">
        <v>14.1</v>
      </c>
      <c r="I129" s="9">
        <f t="shared" si="5"/>
        <v>7508.2000000000089</v>
      </c>
      <c r="J129" s="10">
        <f t="shared" si="3"/>
        <v>1.0629999999999999</v>
      </c>
      <c r="K129" s="9"/>
      <c r="L129" s="9"/>
    </row>
    <row r="130" spans="2:12" hidden="1" x14ac:dyDescent="0.25">
      <c r="B130" s="9">
        <f t="shared" si="6"/>
        <v>125</v>
      </c>
      <c r="C130" s="9" t="s">
        <v>99</v>
      </c>
      <c r="D130" s="9" t="s">
        <v>100</v>
      </c>
      <c r="E130" s="9" t="s">
        <v>14</v>
      </c>
      <c r="F130" s="9"/>
      <c r="G130" s="9">
        <v>63</v>
      </c>
      <c r="H130" s="9">
        <v>11.2</v>
      </c>
      <c r="I130" s="9">
        <f t="shared" si="5"/>
        <v>7519.4000000000087</v>
      </c>
      <c r="J130" s="10">
        <f t="shared" si="3"/>
        <v>1.0629999999999999</v>
      </c>
      <c r="K130" s="9"/>
      <c r="L130" s="9"/>
    </row>
    <row r="131" spans="2:12" hidden="1" x14ac:dyDescent="0.25">
      <c r="B131" s="9">
        <f t="shared" si="6"/>
        <v>126</v>
      </c>
      <c r="C131" s="9" t="s">
        <v>99</v>
      </c>
      <c r="D131" s="9" t="s">
        <v>101</v>
      </c>
      <c r="E131" s="9" t="s">
        <v>14</v>
      </c>
      <c r="F131" s="9"/>
      <c r="G131" s="9">
        <v>63</v>
      </c>
      <c r="H131" s="9">
        <v>28.5</v>
      </c>
      <c r="I131" s="9">
        <f t="shared" si="5"/>
        <v>7547.9000000000087</v>
      </c>
      <c r="J131" s="10">
        <f t="shared" si="3"/>
        <v>1.0629999999999999</v>
      </c>
      <c r="K131" s="9"/>
      <c r="L131" s="9"/>
    </row>
    <row r="132" spans="2:12" x14ac:dyDescent="0.25">
      <c r="B132" s="9">
        <f t="shared" si="6"/>
        <v>127</v>
      </c>
      <c r="C132" s="9" t="s">
        <v>98</v>
      </c>
      <c r="D132" s="9" t="s">
        <v>102</v>
      </c>
      <c r="E132" s="9" t="s">
        <v>26</v>
      </c>
      <c r="F132" s="9">
        <v>0.46</v>
      </c>
      <c r="G132" s="9">
        <v>63</v>
      </c>
      <c r="H132" s="9">
        <v>134.4</v>
      </c>
      <c r="I132" s="9">
        <f t="shared" si="5"/>
        <v>7682.3000000000084</v>
      </c>
      <c r="J132" s="10">
        <f t="shared" si="3"/>
        <v>1.0629999999999999</v>
      </c>
      <c r="K132" s="9"/>
      <c r="L132" s="9"/>
    </row>
    <row r="133" spans="2:12" x14ac:dyDescent="0.25">
      <c r="B133" s="9">
        <f t="shared" si="6"/>
        <v>128</v>
      </c>
      <c r="C133" s="9" t="s">
        <v>102</v>
      </c>
      <c r="D133" s="9" t="s">
        <v>103</v>
      </c>
      <c r="E133" s="9" t="s">
        <v>13</v>
      </c>
      <c r="F133" s="9">
        <v>0.36</v>
      </c>
      <c r="G133" s="9">
        <v>63</v>
      </c>
      <c r="H133" s="9">
        <v>53.1</v>
      </c>
      <c r="I133" s="9">
        <f t="shared" si="5"/>
        <v>7735.4000000000087</v>
      </c>
      <c r="J133" s="10">
        <f t="shared" ref="J133:J183" si="7">1+G133/1000</f>
        <v>1.0629999999999999</v>
      </c>
      <c r="K133" s="9"/>
      <c r="L133" s="9"/>
    </row>
    <row r="134" spans="2:12" x14ac:dyDescent="0.25">
      <c r="B134" s="9">
        <f t="shared" si="6"/>
        <v>129</v>
      </c>
      <c r="C134" s="9" t="s">
        <v>102</v>
      </c>
      <c r="D134" s="9" t="s">
        <v>104</v>
      </c>
      <c r="E134" s="9" t="s">
        <v>13</v>
      </c>
      <c r="F134" s="9">
        <v>0.36</v>
      </c>
      <c r="G134" s="9">
        <v>63</v>
      </c>
      <c r="H134" s="9">
        <v>46.1</v>
      </c>
      <c r="I134" s="9">
        <f t="shared" si="5"/>
        <v>7781.5000000000091</v>
      </c>
      <c r="J134" s="10">
        <f t="shared" si="7"/>
        <v>1.0629999999999999</v>
      </c>
      <c r="K134" s="9"/>
      <c r="L134" s="9"/>
    </row>
    <row r="135" spans="2:12" hidden="1" x14ac:dyDescent="0.25">
      <c r="B135" s="9">
        <f t="shared" si="6"/>
        <v>130</v>
      </c>
      <c r="C135" s="9" t="s">
        <v>102</v>
      </c>
      <c r="D135" s="9" t="s">
        <v>104</v>
      </c>
      <c r="E135" s="9" t="s">
        <v>14</v>
      </c>
      <c r="F135" s="9"/>
      <c r="G135" s="9">
        <v>63</v>
      </c>
      <c r="H135" s="9">
        <v>31.2</v>
      </c>
      <c r="I135" s="9">
        <f t="shared" ref="I135:I183" si="8">+I134+H135</f>
        <v>7812.7000000000089</v>
      </c>
      <c r="J135" s="10">
        <f t="shared" si="7"/>
        <v>1.0629999999999999</v>
      </c>
      <c r="K135" s="9"/>
      <c r="L135" s="9"/>
    </row>
    <row r="136" spans="2:12" hidden="1" x14ac:dyDescent="0.25">
      <c r="B136" s="9">
        <f t="shared" si="6"/>
        <v>131</v>
      </c>
      <c r="C136" s="9" t="s">
        <v>105</v>
      </c>
      <c r="D136" s="9" t="s">
        <v>106</v>
      </c>
      <c r="E136" s="9" t="s">
        <v>14</v>
      </c>
      <c r="F136" s="9"/>
      <c r="G136" s="9">
        <v>63</v>
      </c>
      <c r="H136" s="9">
        <v>24.8</v>
      </c>
      <c r="I136" s="9">
        <f t="shared" si="8"/>
        <v>7837.5000000000091</v>
      </c>
      <c r="J136" s="10">
        <f t="shared" si="7"/>
        <v>1.0629999999999999</v>
      </c>
      <c r="K136" s="9"/>
      <c r="L136" s="9"/>
    </row>
    <row r="137" spans="2:12" x14ac:dyDescent="0.25">
      <c r="B137" s="9">
        <f t="shared" si="6"/>
        <v>132</v>
      </c>
      <c r="C137" s="9" t="s">
        <v>102</v>
      </c>
      <c r="D137" s="9" t="s">
        <v>107</v>
      </c>
      <c r="E137" s="9" t="s">
        <v>26</v>
      </c>
      <c r="F137" s="9">
        <v>0.46</v>
      </c>
      <c r="G137" s="9">
        <v>63</v>
      </c>
      <c r="H137" s="9">
        <v>16.100000000000001</v>
      </c>
      <c r="I137" s="9">
        <f t="shared" si="8"/>
        <v>7853.6000000000095</v>
      </c>
      <c r="J137" s="10">
        <f t="shared" si="7"/>
        <v>1.0629999999999999</v>
      </c>
      <c r="K137" s="9"/>
      <c r="L137" s="9"/>
    </row>
    <row r="138" spans="2:12" x14ac:dyDescent="0.25">
      <c r="B138" s="9">
        <f t="shared" si="6"/>
        <v>133</v>
      </c>
      <c r="C138" s="9" t="s">
        <v>107</v>
      </c>
      <c r="D138" s="9" t="s">
        <v>108</v>
      </c>
      <c r="E138" s="9" t="s">
        <v>13</v>
      </c>
      <c r="F138" s="9">
        <v>0.36</v>
      </c>
      <c r="G138" s="9">
        <v>63</v>
      </c>
      <c r="H138" s="9">
        <v>40</v>
      </c>
      <c r="I138" s="9">
        <f t="shared" si="8"/>
        <v>7893.6000000000095</v>
      </c>
      <c r="J138" s="10">
        <f t="shared" si="7"/>
        <v>1.0629999999999999</v>
      </c>
      <c r="K138" s="9"/>
      <c r="L138" s="9"/>
    </row>
    <row r="139" spans="2:12" hidden="1" x14ac:dyDescent="0.25">
      <c r="B139" s="9">
        <f t="shared" si="6"/>
        <v>134</v>
      </c>
      <c r="C139" s="9" t="s">
        <v>108</v>
      </c>
      <c r="D139" s="9" t="s">
        <v>109</v>
      </c>
      <c r="E139" s="9" t="s">
        <v>14</v>
      </c>
      <c r="F139" s="9"/>
      <c r="G139" s="9">
        <v>63</v>
      </c>
      <c r="H139" s="9">
        <v>69</v>
      </c>
      <c r="I139" s="9">
        <f t="shared" si="8"/>
        <v>7962.6000000000095</v>
      </c>
      <c r="J139" s="10">
        <f t="shared" si="7"/>
        <v>1.0629999999999999</v>
      </c>
      <c r="K139" s="9"/>
      <c r="L139" s="9"/>
    </row>
    <row r="140" spans="2:12" hidden="1" x14ac:dyDescent="0.25">
      <c r="B140" s="9">
        <f t="shared" si="6"/>
        <v>135</v>
      </c>
      <c r="C140" s="9" t="s">
        <v>108</v>
      </c>
      <c r="D140" s="9" t="s">
        <v>110</v>
      </c>
      <c r="E140" s="9" t="s">
        <v>14</v>
      </c>
      <c r="F140" s="9"/>
      <c r="G140" s="9">
        <v>63</v>
      </c>
      <c r="H140" s="9">
        <v>29.8</v>
      </c>
      <c r="I140" s="9">
        <f t="shared" si="8"/>
        <v>7992.4000000000096</v>
      </c>
      <c r="J140" s="10">
        <f t="shared" si="7"/>
        <v>1.0629999999999999</v>
      </c>
      <c r="K140" s="9"/>
      <c r="L140" s="9"/>
    </row>
    <row r="141" spans="2:12" x14ac:dyDescent="0.25">
      <c r="B141" s="9">
        <f t="shared" si="6"/>
        <v>136</v>
      </c>
      <c r="C141" s="9" t="s">
        <v>107</v>
      </c>
      <c r="D141" s="9" t="s">
        <v>111</v>
      </c>
      <c r="E141" s="9" t="s">
        <v>26</v>
      </c>
      <c r="F141" s="9">
        <v>0.46</v>
      </c>
      <c r="G141" s="9">
        <v>63</v>
      </c>
      <c r="H141" s="9">
        <v>25.6</v>
      </c>
      <c r="I141" s="9">
        <f t="shared" si="8"/>
        <v>8018.00000000001</v>
      </c>
      <c r="J141" s="10">
        <f t="shared" si="7"/>
        <v>1.0629999999999999</v>
      </c>
      <c r="K141" s="9"/>
      <c r="L141" s="9"/>
    </row>
    <row r="142" spans="2:12" x14ac:dyDescent="0.25">
      <c r="B142" s="9">
        <f t="shared" si="6"/>
        <v>137</v>
      </c>
      <c r="C142" s="9" t="s">
        <v>111</v>
      </c>
      <c r="D142" s="9" t="s">
        <v>110</v>
      </c>
      <c r="E142" s="9" t="s">
        <v>13</v>
      </c>
      <c r="F142" s="9">
        <v>0.36</v>
      </c>
      <c r="G142" s="9">
        <v>63</v>
      </c>
      <c r="H142" s="9">
        <v>41.4</v>
      </c>
      <c r="I142" s="9">
        <f t="shared" si="8"/>
        <v>8059.4000000000096</v>
      </c>
      <c r="J142" s="10">
        <f t="shared" si="7"/>
        <v>1.0629999999999999</v>
      </c>
      <c r="K142" s="9"/>
      <c r="L142" s="9"/>
    </row>
    <row r="143" spans="2:12" x14ac:dyDescent="0.25">
      <c r="B143" s="9">
        <f t="shared" si="6"/>
        <v>138</v>
      </c>
      <c r="C143" s="9" t="s">
        <v>111</v>
      </c>
      <c r="D143" s="9" t="s">
        <v>112</v>
      </c>
      <c r="E143" s="9" t="s">
        <v>26</v>
      </c>
      <c r="F143" s="9">
        <v>0.46</v>
      </c>
      <c r="G143" s="9">
        <v>63</v>
      </c>
      <c r="H143" s="9">
        <v>43.3</v>
      </c>
      <c r="I143" s="9">
        <f t="shared" si="8"/>
        <v>8102.7000000000098</v>
      </c>
      <c r="J143" s="10">
        <f t="shared" si="7"/>
        <v>1.0629999999999999</v>
      </c>
      <c r="K143" s="9"/>
      <c r="L143" s="9"/>
    </row>
    <row r="144" spans="2:12" hidden="1" x14ac:dyDescent="0.25">
      <c r="B144" s="9">
        <f t="shared" si="6"/>
        <v>139</v>
      </c>
      <c r="C144" s="9" t="s">
        <v>112</v>
      </c>
      <c r="D144" s="9" t="s">
        <v>113</v>
      </c>
      <c r="E144" s="9" t="s">
        <v>14</v>
      </c>
      <c r="F144" s="9"/>
      <c r="G144" s="9">
        <v>63</v>
      </c>
      <c r="H144" s="9">
        <v>35.5</v>
      </c>
      <c r="I144" s="9">
        <f t="shared" si="8"/>
        <v>8138.2000000000098</v>
      </c>
      <c r="J144" s="10">
        <f t="shared" si="7"/>
        <v>1.0629999999999999</v>
      </c>
      <c r="K144" s="9"/>
      <c r="L144" s="9"/>
    </row>
    <row r="145" spans="2:12" x14ac:dyDescent="0.25">
      <c r="B145" s="9">
        <f t="shared" si="6"/>
        <v>140</v>
      </c>
      <c r="C145" s="9" t="s">
        <v>112</v>
      </c>
      <c r="D145" s="9" t="s">
        <v>114</v>
      </c>
      <c r="E145" s="9" t="s">
        <v>26</v>
      </c>
      <c r="F145" s="9">
        <v>0.46</v>
      </c>
      <c r="G145" s="9">
        <v>63</v>
      </c>
      <c r="H145" s="9">
        <v>19.100000000000001</v>
      </c>
      <c r="I145" s="9">
        <f t="shared" si="8"/>
        <v>8157.3000000000102</v>
      </c>
      <c r="J145" s="10">
        <f t="shared" si="7"/>
        <v>1.0629999999999999</v>
      </c>
      <c r="K145" s="9"/>
      <c r="L145" s="9"/>
    </row>
    <row r="146" spans="2:12" hidden="1" x14ac:dyDescent="0.25">
      <c r="B146" s="9">
        <f t="shared" ref="B146:B183" si="9">1+B145</f>
        <v>141</v>
      </c>
      <c r="C146" s="9" t="s">
        <v>112</v>
      </c>
      <c r="D146" s="9" t="s">
        <v>114</v>
      </c>
      <c r="E146" s="9" t="s">
        <v>14</v>
      </c>
      <c r="F146" s="9"/>
      <c r="G146" s="9">
        <v>63</v>
      </c>
      <c r="H146" s="9">
        <v>4.0999999999999996</v>
      </c>
      <c r="I146" s="9">
        <f t="shared" si="8"/>
        <v>8161.4000000000106</v>
      </c>
      <c r="J146" s="10">
        <f t="shared" si="7"/>
        <v>1.0629999999999999</v>
      </c>
      <c r="K146" s="9"/>
      <c r="L146" s="9"/>
    </row>
    <row r="147" spans="2:12" hidden="1" x14ac:dyDescent="0.25">
      <c r="B147" s="9">
        <f t="shared" si="9"/>
        <v>142</v>
      </c>
      <c r="C147" s="9" t="s">
        <v>114</v>
      </c>
      <c r="D147" s="9" t="s">
        <v>115</v>
      </c>
      <c r="E147" s="9" t="s">
        <v>14</v>
      </c>
      <c r="F147" s="9"/>
      <c r="G147" s="9">
        <v>63</v>
      </c>
      <c r="H147" s="9">
        <v>3.8</v>
      </c>
      <c r="I147" s="9">
        <f t="shared" si="8"/>
        <v>8165.2000000000107</v>
      </c>
      <c r="J147" s="10">
        <f t="shared" si="7"/>
        <v>1.0629999999999999</v>
      </c>
      <c r="K147" s="9"/>
      <c r="L147" s="9"/>
    </row>
    <row r="148" spans="2:12" x14ac:dyDescent="0.25">
      <c r="B148" s="9">
        <f t="shared" si="9"/>
        <v>143</v>
      </c>
      <c r="C148" s="9" t="s">
        <v>114</v>
      </c>
      <c r="D148" s="9" t="s">
        <v>115</v>
      </c>
      <c r="E148" s="9" t="s">
        <v>26</v>
      </c>
      <c r="F148" s="9">
        <v>0.46</v>
      </c>
      <c r="G148" s="9">
        <v>75</v>
      </c>
      <c r="H148" s="9">
        <v>31.9</v>
      </c>
      <c r="I148" s="9">
        <f t="shared" si="8"/>
        <v>8197.1000000000113</v>
      </c>
      <c r="J148" s="10">
        <f t="shared" si="7"/>
        <v>1.075</v>
      </c>
      <c r="K148" s="9"/>
      <c r="L148" s="9"/>
    </row>
    <row r="149" spans="2:12" x14ac:dyDescent="0.25">
      <c r="B149" s="9">
        <f t="shared" si="9"/>
        <v>144</v>
      </c>
      <c r="C149" s="9" t="s">
        <v>115</v>
      </c>
      <c r="D149" s="9" t="s">
        <v>116</v>
      </c>
      <c r="E149" s="9" t="s">
        <v>26</v>
      </c>
      <c r="F149" s="9">
        <v>0.46</v>
      </c>
      <c r="G149" s="9">
        <v>90</v>
      </c>
      <c r="H149" s="9">
        <v>10.1</v>
      </c>
      <c r="I149" s="9">
        <f t="shared" si="8"/>
        <v>8207.2000000000116</v>
      </c>
      <c r="J149" s="10">
        <f t="shared" si="7"/>
        <v>1.0900000000000001</v>
      </c>
      <c r="K149" s="9"/>
      <c r="L149" s="9"/>
    </row>
    <row r="150" spans="2:12" x14ac:dyDescent="0.25">
      <c r="B150" s="9">
        <f t="shared" si="9"/>
        <v>145</v>
      </c>
      <c r="C150" s="9" t="s">
        <v>115</v>
      </c>
      <c r="D150" s="9" t="s">
        <v>116</v>
      </c>
      <c r="E150" s="9" t="s">
        <v>13</v>
      </c>
      <c r="F150" s="9">
        <v>0.36</v>
      </c>
      <c r="G150" s="9">
        <v>90</v>
      </c>
      <c r="H150" s="9">
        <v>8.4</v>
      </c>
      <c r="I150" s="9">
        <f t="shared" si="8"/>
        <v>8215.6000000000113</v>
      </c>
      <c r="J150" s="10">
        <f t="shared" si="7"/>
        <v>1.0900000000000001</v>
      </c>
      <c r="K150" s="9"/>
      <c r="L150" s="9"/>
    </row>
    <row r="151" spans="2:12" hidden="1" x14ac:dyDescent="0.25">
      <c r="B151" s="9">
        <f t="shared" si="9"/>
        <v>146</v>
      </c>
      <c r="C151" s="9" t="s">
        <v>18</v>
      </c>
      <c r="D151" s="9" t="s">
        <v>17</v>
      </c>
      <c r="E151" s="9" t="s">
        <v>14</v>
      </c>
      <c r="F151" s="9"/>
      <c r="G151" s="9">
        <v>63</v>
      </c>
      <c r="H151" s="9">
        <v>121.5</v>
      </c>
      <c r="I151" s="9">
        <f t="shared" si="8"/>
        <v>8337.1000000000113</v>
      </c>
      <c r="J151" s="10">
        <f t="shared" si="7"/>
        <v>1.0629999999999999</v>
      </c>
      <c r="K151" s="9"/>
      <c r="L151" s="9"/>
    </row>
    <row r="152" spans="2:12" hidden="1" x14ac:dyDescent="0.25">
      <c r="B152" s="9">
        <f t="shared" si="9"/>
        <v>147</v>
      </c>
      <c r="C152" s="9" t="s">
        <v>115</v>
      </c>
      <c r="D152" s="9" t="s">
        <v>116</v>
      </c>
      <c r="E152" s="9" t="s">
        <v>14</v>
      </c>
      <c r="F152" s="9"/>
      <c r="G152" s="9">
        <v>90</v>
      </c>
      <c r="H152" s="9">
        <v>18</v>
      </c>
      <c r="I152" s="9">
        <f t="shared" si="8"/>
        <v>8355.1000000000113</v>
      </c>
      <c r="J152" s="10">
        <f t="shared" si="7"/>
        <v>1.0900000000000001</v>
      </c>
      <c r="K152" s="9"/>
      <c r="L152" s="9"/>
    </row>
    <row r="153" spans="2:12" hidden="1" x14ac:dyDescent="0.25">
      <c r="B153" s="9">
        <f t="shared" si="9"/>
        <v>148</v>
      </c>
      <c r="C153" s="9" t="s">
        <v>115</v>
      </c>
      <c r="D153" s="9" t="s">
        <v>116</v>
      </c>
      <c r="E153" s="9" t="s">
        <v>14</v>
      </c>
      <c r="F153" s="9">
        <v>0.36</v>
      </c>
      <c r="G153" s="9">
        <v>90</v>
      </c>
      <c r="H153" s="9">
        <v>24.9</v>
      </c>
      <c r="I153" s="9">
        <f t="shared" si="8"/>
        <v>8380.0000000000109</v>
      </c>
      <c r="J153" s="10">
        <f t="shared" si="7"/>
        <v>1.0900000000000001</v>
      </c>
      <c r="K153" s="9"/>
      <c r="L153" s="9"/>
    </row>
    <row r="154" spans="2:12" hidden="1" x14ac:dyDescent="0.25">
      <c r="B154" s="9">
        <f t="shared" si="9"/>
        <v>149</v>
      </c>
      <c r="C154" s="9" t="s">
        <v>115</v>
      </c>
      <c r="D154" s="9" t="s">
        <v>116</v>
      </c>
      <c r="E154" s="9" t="s">
        <v>14</v>
      </c>
      <c r="F154" s="9"/>
      <c r="G154" s="9">
        <v>90</v>
      </c>
      <c r="H154" s="9">
        <v>15.3</v>
      </c>
      <c r="I154" s="9">
        <f t="shared" si="8"/>
        <v>8395.3000000000102</v>
      </c>
      <c r="J154" s="10">
        <f t="shared" si="7"/>
        <v>1.0900000000000001</v>
      </c>
      <c r="K154" s="9"/>
      <c r="L154" s="9"/>
    </row>
    <row r="155" spans="2:12" hidden="1" x14ac:dyDescent="0.25">
      <c r="B155" s="9">
        <f t="shared" si="9"/>
        <v>150</v>
      </c>
      <c r="C155" s="9" t="s">
        <v>115</v>
      </c>
      <c r="D155" s="9" t="s">
        <v>116</v>
      </c>
      <c r="E155" s="9" t="s">
        <v>14</v>
      </c>
      <c r="F155" s="9">
        <v>0.36</v>
      </c>
      <c r="G155" s="9">
        <v>90</v>
      </c>
      <c r="H155" s="9">
        <v>7.1</v>
      </c>
      <c r="I155" s="9">
        <f t="shared" si="8"/>
        <v>8402.4000000000106</v>
      </c>
      <c r="J155" s="10">
        <f t="shared" si="7"/>
        <v>1.0900000000000001</v>
      </c>
      <c r="K155" s="9"/>
      <c r="L155" s="9"/>
    </row>
    <row r="156" spans="2:12" x14ac:dyDescent="0.25">
      <c r="B156" s="9">
        <f t="shared" si="9"/>
        <v>151</v>
      </c>
      <c r="C156" s="9" t="s">
        <v>116</v>
      </c>
      <c r="D156" s="9" t="s">
        <v>117</v>
      </c>
      <c r="E156" s="9" t="s">
        <v>24</v>
      </c>
      <c r="F156" s="9">
        <v>0.36</v>
      </c>
      <c r="G156" s="9">
        <v>140</v>
      </c>
      <c r="H156" s="9">
        <v>3.3</v>
      </c>
      <c r="I156" s="9">
        <f t="shared" si="8"/>
        <v>8405.7000000000098</v>
      </c>
      <c r="J156" s="10">
        <f t="shared" si="7"/>
        <v>1.1400000000000001</v>
      </c>
      <c r="K156" s="11" t="s">
        <v>56</v>
      </c>
      <c r="L156" s="12"/>
    </row>
    <row r="157" spans="2:12" hidden="1" x14ac:dyDescent="0.25">
      <c r="B157" s="9">
        <f t="shared" si="9"/>
        <v>152</v>
      </c>
      <c r="C157" s="9" t="s">
        <v>116</v>
      </c>
      <c r="D157" s="9" t="s">
        <v>117</v>
      </c>
      <c r="E157" s="9" t="s">
        <v>14</v>
      </c>
      <c r="F157" s="9"/>
      <c r="G157" s="9">
        <v>140</v>
      </c>
      <c r="H157" s="9">
        <v>73.8</v>
      </c>
      <c r="I157" s="9">
        <f t="shared" si="8"/>
        <v>8479.5000000000091</v>
      </c>
      <c r="J157" s="10">
        <f t="shared" si="7"/>
        <v>1.1400000000000001</v>
      </c>
      <c r="K157" s="9"/>
      <c r="L157" s="9"/>
    </row>
    <row r="158" spans="2:12" hidden="1" x14ac:dyDescent="0.25">
      <c r="B158" s="9">
        <f t="shared" si="9"/>
        <v>153</v>
      </c>
      <c r="C158" s="9" t="s">
        <v>117</v>
      </c>
      <c r="D158" s="9" t="s">
        <v>118</v>
      </c>
      <c r="E158" s="9" t="s">
        <v>14</v>
      </c>
      <c r="F158" s="9"/>
      <c r="G158" s="9">
        <v>63</v>
      </c>
      <c r="H158" s="9">
        <v>24.1</v>
      </c>
      <c r="I158" s="9">
        <f t="shared" si="8"/>
        <v>8503.6000000000095</v>
      </c>
      <c r="J158" s="10">
        <f t="shared" si="7"/>
        <v>1.0629999999999999</v>
      </c>
      <c r="K158" s="9"/>
      <c r="L158" s="9"/>
    </row>
    <row r="159" spans="2:12" hidden="1" x14ac:dyDescent="0.25">
      <c r="B159" s="9">
        <f t="shared" si="9"/>
        <v>154</v>
      </c>
      <c r="C159" s="9" t="s">
        <v>117</v>
      </c>
      <c r="D159" s="9" t="s">
        <v>119</v>
      </c>
      <c r="E159" s="9" t="s">
        <v>14</v>
      </c>
      <c r="F159" s="9"/>
      <c r="G159" s="9">
        <v>140</v>
      </c>
      <c r="H159" s="9">
        <v>5.5</v>
      </c>
      <c r="I159" s="9">
        <f t="shared" si="8"/>
        <v>8509.1000000000095</v>
      </c>
      <c r="J159" s="10">
        <f t="shared" si="7"/>
        <v>1.1400000000000001</v>
      </c>
      <c r="K159" s="11"/>
      <c r="L159" s="12"/>
    </row>
    <row r="160" spans="2:12" hidden="1" x14ac:dyDescent="0.25">
      <c r="B160" s="9">
        <f t="shared" si="9"/>
        <v>155</v>
      </c>
      <c r="C160" s="9" t="s">
        <v>119</v>
      </c>
      <c r="D160" s="9" t="s">
        <v>120</v>
      </c>
      <c r="E160" s="9" t="s">
        <v>14</v>
      </c>
      <c r="F160" s="9"/>
      <c r="G160" s="9">
        <v>63</v>
      </c>
      <c r="H160" s="9">
        <v>7.6</v>
      </c>
      <c r="I160" s="9">
        <f t="shared" si="8"/>
        <v>8516.7000000000098</v>
      </c>
      <c r="J160" s="10">
        <f t="shared" si="7"/>
        <v>1.0629999999999999</v>
      </c>
      <c r="K160" s="9"/>
      <c r="L160" s="9"/>
    </row>
    <row r="161" spans="2:12" x14ac:dyDescent="0.25">
      <c r="B161" s="9">
        <f t="shared" si="9"/>
        <v>156</v>
      </c>
      <c r="C161" s="9" t="s">
        <v>119</v>
      </c>
      <c r="D161" s="9" t="s">
        <v>120</v>
      </c>
      <c r="E161" s="9" t="s">
        <v>13</v>
      </c>
      <c r="F161" s="9">
        <v>0.36</v>
      </c>
      <c r="G161" s="9">
        <v>63</v>
      </c>
      <c r="H161" s="9">
        <v>20.100000000000001</v>
      </c>
      <c r="I161" s="9">
        <f t="shared" si="8"/>
        <v>8536.8000000000102</v>
      </c>
      <c r="J161" s="10">
        <f t="shared" si="7"/>
        <v>1.0629999999999999</v>
      </c>
      <c r="K161" s="9"/>
      <c r="L161" s="9"/>
    </row>
    <row r="162" spans="2:12" x14ac:dyDescent="0.25">
      <c r="B162" s="9">
        <f t="shared" si="9"/>
        <v>157</v>
      </c>
      <c r="C162" s="9" t="s">
        <v>120</v>
      </c>
      <c r="D162" s="9" t="s">
        <v>121</v>
      </c>
      <c r="E162" s="9" t="s">
        <v>13</v>
      </c>
      <c r="F162" s="9">
        <v>0.36</v>
      </c>
      <c r="G162" s="9">
        <v>125</v>
      </c>
      <c r="H162" s="9">
        <v>24.2</v>
      </c>
      <c r="I162" s="9">
        <f t="shared" si="8"/>
        <v>8561.0000000000109</v>
      </c>
      <c r="J162" s="10">
        <f t="shared" si="7"/>
        <v>1.125</v>
      </c>
      <c r="K162" s="9"/>
      <c r="L162" s="9"/>
    </row>
    <row r="163" spans="2:12" hidden="1" x14ac:dyDescent="0.25">
      <c r="B163" s="9">
        <f t="shared" si="9"/>
        <v>158</v>
      </c>
      <c r="C163" s="9" t="s">
        <v>121</v>
      </c>
      <c r="D163" s="9" t="s">
        <v>119</v>
      </c>
      <c r="E163" s="9" t="s">
        <v>14</v>
      </c>
      <c r="F163" s="9"/>
      <c r="G163" s="9">
        <v>140</v>
      </c>
      <c r="H163" s="9">
        <v>19.8</v>
      </c>
      <c r="I163" s="9">
        <f t="shared" si="8"/>
        <v>8580.8000000000102</v>
      </c>
      <c r="J163" s="10">
        <f t="shared" si="7"/>
        <v>1.1400000000000001</v>
      </c>
      <c r="K163" s="9"/>
      <c r="L163" s="9"/>
    </row>
    <row r="164" spans="2:12" x14ac:dyDescent="0.25">
      <c r="B164" s="9">
        <f t="shared" si="9"/>
        <v>159</v>
      </c>
      <c r="C164" s="9" t="s">
        <v>121</v>
      </c>
      <c r="D164" s="9" t="s">
        <v>122</v>
      </c>
      <c r="E164" s="9" t="s">
        <v>13</v>
      </c>
      <c r="F164" s="9">
        <v>0.36</v>
      </c>
      <c r="G164" s="9">
        <v>140</v>
      </c>
      <c r="H164" s="9">
        <v>38.1</v>
      </c>
      <c r="I164" s="9">
        <f t="shared" si="8"/>
        <v>8618.9000000000106</v>
      </c>
      <c r="J164" s="10">
        <f t="shared" si="7"/>
        <v>1.1400000000000001</v>
      </c>
      <c r="K164" s="9"/>
      <c r="L164" s="9"/>
    </row>
    <row r="165" spans="2:12" x14ac:dyDescent="0.25">
      <c r="B165" s="9">
        <f t="shared" si="9"/>
        <v>160</v>
      </c>
      <c r="C165" s="9" t="s">
        <v>122</v>
      </c>
      <c r="D165" s="9" t="s">
        <v>123</v>
      </c>
      <c r="E165" s="9" t="s">
        <v>13</v>
      </c>
      <c r="F165" s="9">
        <v>0.36</v>
      </c>
      <c r="G165" s="9">
        <v>63</v>
      </c>
      <c r="H165" s="9">
        <v>18</v>
      </c>
      <c r="I165" s="9">
        <f t="shared" si="8"/>
        <v>8636.9000000000106</v>
      </c>
      <c r="J165" s="10">
        <f t="shared" si="7"/>
        <v>1.0629999999999999</v>
      </c>
      <c r="K165" s="9"/>
      <c r="L165" s="9"/>
    </row>
    <row r="166" spans="2:12" hidden="1" x14ac:dyDescent="0.25">
      <c r="B166" s="9">
        <f t="shared" si="9"/>
        <v>161</v>
      </c>
      <c r="C166" s="9" t="s">
        <v>122</v>
      </c>
      <c r="D166" s="9" t="s">
        <v>123</v>
      </c>
      <c r="E166" s="9" t="s">
        <v>14</v>
      </c>
      <c r="F166" s="9"/>
      <c r="G166" s="9">
        <v>63</v>
      </c>
      <c r="H166" s="9">
        <v>13.1</v>
      </c>
      <c r="I166" s="9">
        <f t="shared" si="8"/>
        <v>8650.0000000000109</v>
      </c>
      <c r="J166" s="10">
        <f t="shared" si="7"/>
        <v>1.0629999999999999</v>
      </c>
      <c r="K166" s="9"/>
      <c r="L166" s="9"/>
    </row>
    <row r="167" spans="2:12" x14ac:dyDescent="0.25">
      <c r="B167" s="9">
        <f t="shared" si="9"/>
        <v>162</v>
      </c>
      <c r="C167" s="9" t="s">
        <v>122</v>
      </c>
      <c r="D167" s="9" t="s">
        <v>124</v>
      </c>
      <c r="E167" s="9" t="s">
        <v>13</v>
      </c>
      <c r="F167" s="9">
        <v>0.36</v>
      </c>
      <c r="G167" s="9">
        <v>140</v>
      </c>
      <c r="H167" s="9">
        <v>24.6</v>
      </c>
      <c r="I167" s="9">
        <f t="shared" si="8"/>
        <v>8674.6000000000113</v>
      </c>
      <c r="J167" s="10">
        <f t="shared" si="7"/>
        <v>1.1400000000000001</v>
      </c>
      <c r="K167" s="9"/>
      <c r="L167" s="9"/>
    </row>
    <row r="168" spans="2:12" x14ac:dyDescent="0.25">
      <c r="B168" s="9">
        <f t="shared" si="9"/>
        <v>163</v>
      </c>
      <c r="C168" s="9" t="s">
        <v>124</v>
      </c>
      <c r="D168" s="9" t="s">
        <v>125</v>
      </c>
      <c r="E168" s="9" t="s">
        <v>13</v>
      </c>
      <c r="F168" s="9">
        <v>0.36</v>
      </c>
      <c r="G168" s="9">
        <v>63</v>
      </c>
      <c r="H168" s="9">
        <v>2.1</v>
      </c>
      <c r="I168" s="9">
        <f t="shared" si="8"/>
        <v>8676.7000000000116</v>
      </c>
      <c r="J168" s="10">
        <f t="shared" si="7"/>
        <v>1.0629999999999999</v>
      </c>
      <c r="K168" s="11" t="s">
        <v>56</v>
      </c>
      <c r="L168" s="12"/>
    </row>
    <row r="169" spans="2:12" hidden="1" x14ac:dyDescent="0.25">
      <c r="B169" s="9">
        <f t="shared" si="9"/>
        <v>164</v>
      </c>
      <c r="C169" s="9" t="s">
        <v>124</v>
      </c>
      <c r="D169" s="9" t="s">
        <v>125</v>
      </c>
      <c r="E169" s="9" t="s">
        <v>14</v>
      </c>
      <c r="F169" s="9"/>
      <c r="G169" s="9">
        <v>63</v>
      </c>
      <c r="H169" s="9">
        <v>13.2</v>
      </c>
      <c r="I169" s="9">
        <f t="shared" si="8"/>
        <v>8689.9000000000124</v>
      </c>
      <c r="J169" s="10">
        <f t="shared" si="7"/>
        <v>1.0629999999999999</v>
      </c>
      <c r="K169" s="9"/>
      <c r="L169" s="9"/>
    </row>
    <row r="170" spans="2:12" x14ac:dyDescent="0.25">
      <c r="B170" s="9">
        <f t="shared" si="9"/>
        <v>165</v>
      </c>
      <c r="C170" s="9" t="s">
        <v>124</v>
      </c>
      <c r="D170" s="9" t="s">
        <v>126</v>
      </c>
      <c r="E170" s="9" t="s">
        <v>13</v>
      </c>
      <c r="F170" s="9">
        <v>0.36</v>
      </c>
      <c r="G170" s="9">
        <v>140</v>
      </c>
      <c r="H170" s="9">
        <v>10</v>
      </c>
      <c r="I170" s="9">
        <f t="shared" si="8"/>
        <v>8699.9000000000124</v>
      </c>
      <c r="J170" s="10">
        <f t="shared" si="7"/>
        <v>1.1400000000000001</v>
      </c>
      <c r="K170" s="9"/>
      <c r="L170" s="9"/>
    </row>
    <row r="171" spans="2:12" hidden="1" x14ac:dyDescent="0.25">
      <c r="B171" s="9">
        <f t="shared" si="9"/>
        <v>166</v>
      </c>
      <c r="C171" s="9" t="s">
        <v>124</v>
      </c>
      <c r="D171" s="9" t="s">
        <v>126</v>
      </c>
      <c r="E171" s="9" t="s">
        <v>14</v>
      </c>
      <c r="F171" s="9"/>
      <c r="G171" s="9">
        <v>140</v>
      </c>
      <c r="H171" s="9">
        <v>25.3</v>
      </c>
      <c r="I171" s="9">
        <f t="shared" si="8"/>
        <v>8725.2000000000116</v>
      </c>
      <c r="J171" s="10">
        <f t="shared" si="7"/>
        <v>1.1400000000000001</v>
      </c>
      <c r="K171" s="9"/>
      <c r="L171" s="9"/>
    </row>
    <row r="172" spans="2:12" hidden="1" x14ac:dyDescent="0.25">
      <c r="B172" s="9">
        <f t="shared" si="9"/>
        <v>167</v>
      </c>
      <c r="C172" s="9" t="s">
        <v>127</v>
      </c>
      <c r="D172" s="9" t="s">
        <v>128</v>
      </c>
      <c r="E172" s="9" t="s">
        <v>14</v>
      </c>
      <c r="F172" s="9"/>
      <c r="G172" s="9">
        <v>63</v>
      </c>
      <c r="H172" s="9">
        <v>12</v>
      </c>
      <c r="I172" s="9">
        <f t="shared" si="8"/>
        <v>8737.2000000000116</v>
      </c>
      <c r="J172" s="10">
        <f t="shared" si="7"/>
        <v>1.0629999999999999</v>
      </c>
      <c r="K172" s="9"/>
      <c r="L172" s="9"/>
    </row>
    <row r="173" spans="2:12" hidden="1" x14ac:dyDescent="0.25">
      <c r="B173" s="9">
        <f t="shared" si="9"/>
        <v>168</v>
      </c>
      <c r="C173" s="9" t="s">
        <v>127</v>
      </c>
      <c r="D173" s="9" t="s">
        <v>129</v>
      </c>
      <c r="E173" s="9" t="s">
        <v>14</v>
      </c>
      <c r="F173" s="9"/>
      <c r="G173" s="9">
        <v>140</v>
      </c>
      <c r="H173" s="9">
        <v>19.5</v>
      </c>
      <c r="I173" s="9">
        <f t="shared" si="8"/>
        <v>8756.7000000000116</v>
      </c>
      <c r="J173" s="10">
        <f t="shared" si="7"/>
        <v>1.1400000000000001</v>
      </c>
      <c r="K173" s="9"/>
      <c r="L173" s="9"/>
    </row>
    <row r="174" spans="2:12" hidden="1" x14ac:dyDescent="0.25">
      <c r="B174" s="9">
        <f t="shared" si="9"/>
        <v>169</v>
      </c>
      <c r="C174" s="9" t="s">
        <v>127</v>
      </c>
      <c r="D174" s="9" t="s">
        <v>129</v>
      </c>
      <c r="E174" s="9" t="s">
        <v>14</v>
      </c>
      <c r="F174" s="9"/>
      <c r="G174" s="9">
        <v>140</v>
      </c>
      <c r="H174" s="9">
        <v>7.5</v>
      </c>
      <c r="I174" s="9">
        <f t="shared" si="8"/>
        <v>8764.2000000000116</v>
      </c>
      <c r="J174" s="10">
        <f t="shared" si="7"/>
        <v>1.1400000000000001</v>
      </c>
      <c r="K174" s="9"/>
      <c r="L174" s="9"/>
    </row>
    <row r="175" spans="2:12" x14ac:dyDescent="0.25">
      <c r="B175" s="9">
        <f t="shared" si="9"/>
        <v>170</v>
      </c>
      <c r="C175" s="9" t="s">
        <v>120</v>
      </c>
      <c r="D175" s="9" t="s">
        <v>130</v>
      </c>
      <c r="E175" s="9" t="s">
        <v>13</v>
      </c>
      <c r="F175" s="9">
        <v>0.36</v>
      </c>
      <c r="G175" s="9">
        <v>125</v>
      </c>
      <c r="H175" s="9">
        <v>13.8</v>
      </c>
      <c r="I175" s="9">
        <f t="shared" si="8"/>
        <v>8778.0000000000109</v>
      </c>
      <c r="J175" s="10">
        <f t="shared" si="7"/>
        <v>1.125</v>
      </c>
      <c r="K175" s="9"/>
      <c r="L175" s="9"/>
    </row>
    <row r="176" spans="2:12" x14ac:dyDescent="0.25">
      <c r="B176" s="9">
        <f t="shared" si="9"/>
        <v>171</v>
      </c>
      <c r="C176" s="9" t="s">
        <v>130</v>
      </c>
      <c r="D176" s="9" t="s">
        <v>131</v>
      </c>
      <c r="E176" s="9" t="s">
        <v>13</v>
      </c>
      <c r="F176" s="9">
        <v>0.36</v>
      </c>
      <c r="G176" s="9">
        <v>63</v>
      </c>
      <c r="H176" s="9">
        <v>1.5</v>
      </c>
      <c r="I176" s="9">
        <f t="shared" si="8"/>
        <v>8779.5000000000109</v>
      </c>
      <c r="J176" s="10">
        <f t="shared" si="7"/>
        <v>1.0629999999999999</v>
      </c>
      <c r="K176" s="9"/>
      <c r="L176" s="9"/>
    </row>
    <row r="177" spans="2:15" hidden="1" x14ac:dyDescent="0.25">
      <c r="B177" s="9">
        <f t="shared" si="9"/>
        <v>172</v>
      </c>
      <c r="C177" s="9" t="s">
        <v>132</v>
      </c>
      <c r="D177" s="9" t="s">
        <v>131</v>
      </c>
      <c r="E177" s="9" t="s">
        <v>14</v>
      </c>
      <c r="F177" s="9"/>
      <c r="G177" s="9">
        <v>63</v>
      </c>
      <c r="H177" s="9">
        <v>60.1</v>
      </c>
      <c r="I177" s="9">
        <f t="shared" si="8"/>
        <v>8839.6000000000113</v>
      </c>
      <c r="J177" s="10">
        <f t="shared" si="7"/>
        <v>1.0629999999999999</v>
      </c>
      <c r="K177" s="9"/>
      <c r="L177" s="9"/>
    </row>
    <row r="178" spans="2:15" x14ac:dyDescent="0.25">
      <c r="B178" s="9">
        <f t="shared" si="9"/>
        <v>173</v>
      </c>
      <c r="C178" s="9" t="s">
        <v>132</v>
      </c>
      <c r="D178" s="9" t="s">
        <v>54</v>
      </c>
      <c r="E178" s="9" t="s">
        <v>13</v>
      </c>
      <c r="F178" s="9">
        <v>0.36</v>
      </c>
      <c r="G178" s="9">
        <v>125</v>
      </c>
      <c r="H178" s="9">
        <v>9.8000000000000007</v>
      </c>
      <c r="I178" s="9">
        <f t="shared" si="8"/>
        <v>8849.4000000000106</v>
      </c>
      <c r="J178" s="10">
        <f t="shared" si="7"/>
        <v>1.125</v>
      </c>
      <c r="K178" s="9"/>
      <c r="L178" s="9"/>
    </row>
    <row r="179" spans="2:15" hidden="1" x14ac:dyDescent="0.25">
      <c r="B179" s="9">
        <f t="shared" si="9"/>
        <v>174</v>
      </c>
      <c r="C179" s="9" t="s">
        <v>133</v>
      </c>
      <c r="D179" s="9" t="s">
        <v>11</v>
      </c>
      <c r="E179" s="9" t="s">
        <v>14</v>
      </c>
      <c r="F179" s="9"/>
      <c r="G179" s="9">
        <v>63</v>
      </c>
      <c r="H179" s="9">
        <v>141.30000000000001</v>
      </c>
      <c r="I179" s="9">
        <f t="shared" si="8"/>
        <v>8990.7000000000098</v>
      </c>
      <c r="J179" s="10">
        <f t="shared" si="7"/>
        <v>1.0629999999999999</v>
      </c>
      <c r="K179" s="9"/>
      <c r="L179" s="9"/>
    </row>
    <row r="180" spans="2:15" hidden="1" x14ac:dyDescent="0.25">
      <c r="B180" s="9">
        <f t="shared" si="9"/>
        <v>175</v>
      </c>
      <c r="C180" s="9" t="s">
        <v>134</v>
      </c>
      <c r="D180" s="9" t="s">
        <v>34</v>
      </c>
      <c r="E180" s="9" t="s">
        <v>14</v>
      </c>
      <c r="F180" s="9"/>
      <c r="G180" s="9">
        <v>63</v>
      </c>
      <c r="H180" s="9">
        <v>102.3</v>
      </c>
      <c r="I180" s="9">
        <f t="shared" si="8"/>
        <v>9093.0000000000091</v>
      </c>
      <c r="J180" s="10">
        <f t="shared" si="7"/>
        <v>1.0629999999999999</v>
      </c>
      <c r="K180" s="9"/>
      <c r="L180" s="9"/>
    </row>
    <row r="181" spans="2:15" x14ac:dyDescent="0.25">
      <c r="B181" s="9">
        <f t="shared" si="9"/>
        <v>176</v>
      </c>
      <c r="C181" s="9" t="s">
        <v>134</v>
      </c>
      <c r="D181" s="9" t="s">
        <v>12</v>
      </c>
      <c r="E181" s="9" t="s">
        <v>24</v>
      </c>
      <c r="F181" s="9">
        <v>0.36</v>
      </c>
      <c r="G181" s="9">
        <v>63</v>
      </c>
      <c r="H181" s="9">
        <v>151.19999999999999</v>
      </c>
      <c r="I181" s="9">
        <f t="shared" si="8"/>
        <v>9244.2000000000098</v>
      </c>
      <c r="J181" s="10">
        <f t="shared" si="7"/>
        <v>1.0629999999999999</v>
      </c>
      <c r="K181" s="9"/>
      <c r="L181" s="9"/>
    </row>
    <row r="182" spans="2:15" hidden="1" x14ac:dyDescent="0.25">
      <c r="B182" s="9">
        <f t="shared" si="9"/>
        <v>177</v>
      </c>
      <c r="C182" s="9" t="s">
        <v>40</v>
      </c>
      <c r="D182" s="9" t="s">
        <v>75</v>
      </c>
      <c r="E182" s="9" t="s">
        <v>14</v>
      </c>
      <c r="F182" s="9"/>
      <c r="G182" s="9">
        <v>63</v>
      </c>
      <c r="H182" s="9">
        <v>68.099999999999994</v>
      </c>
      <c r="I182" s="9">
        <f t="shared" si="8"/>
        <v>9312.3000000000102</v>
      </c>
      <c r="J182" s="10">
        <f t="shared" si="7"/>
        <v>1.0629999999999999</v>
      </c>
      <c r="K182" s="9"/>
      <c r="L182" s="9"/>
    </row>
    <row r="183" spans="2:15" x14ac:dyDescent="0.25">
      <c r="B183" s="9">
        <f t="shared" si="9"/>
        <v>178</v>
      </c>
      <c r="C183" s="9" t="s">
        <v>116</v>
      </c>
      <c r="D183" s="9" t="s">
        <v>74</v>
      </c>
      <c r="E183" s="9" t="s">
        <v>24</v>
      </c>
      <c r="F183" s="9">
        <v>0.36</v>
      </c>
      <c r="G183" s="9">
        <v>63</v>
      </c>
      <c r="H183" s="9">
        <v>52</v>
      </c>
      <c r="I183" s="9">
        <f t="shared" si="8"/>
        <v>9364.3000000000102</v>
      </c>
      <c r="J183" s="10">
        <f t="shared" si="7"/>
        <v>1.0629999999999999</v>
      </c>
      <c r="K183" s="9"/>
      <c r="L183" s="9"/>
    </row>
    <row r="184" spans="2:15" x14ac:dyDescent="0.25">
      <c r="B184" s="9"/>
      <c r="C184" s="9"/>
      <c r="D184" s="9"/>
      <c r="E184" s="9"/>
      <c r="F184" s="9"/>
      <c r="G184" s="9"/>
      <c r="H184" s="9"/>
      <c r="I184" s="9"/>
      <c r="J184" s="10"/>
      <c r="K184" s="9"/>
      <c r="L184" s="9"/>
    </row>
    <row r="185" spans="2:15" x14ac:dyDescent="0.25">
      <c r="B185" s="9"/>
      <c r="C185" s="9"/>
      <c r="D185" s="9"/>
      <c r="E185" s="9"/>
      <c r="F185" s="9"/>
      <c r="G185" s="9"/>
      <c r="H185" s="9"/>
      <c r="I185" s="9"/>
      <c r="J185" s="10"/>
      <c r="K185" s="9"/>
      <c r="L185" s="9"/>
    </row>
    <row r="186" spans="2:15" x14ac:dyDescent="0.25">
      <c r="B186" s="9"/>
      <c r="C186" s="9"/>
      <c r="D186" s="9"/>
      <c r="E186" s="9"/>
      <c r="F186" s="9"/>
      <c r="G186" s="9"/>
      <c r="H186" s="9"/>
      <c r="I186" s="9"/>
      <c r="J186" s="10"/>
      <c r="K186" s="9"/>
      <c r="L186" s="9"/>
    </row>
    <row r="187" spans="2:15" x14ac:dyDescent="0.25">
      <c r="B187" s="9"/>
      <c r="C187" s="9"/>
      <c r="D187" s="9"/>
      <c r="E187" s="9"/>
      <c r="F187" s="9"/>
      <c r="G187" s="9"/>
      <c r="H187" s="9"/>
      <c r="I187" s="9"/>
      <c r="J187" s="10"/>
      <c r="K187" s="9"/>
      <c r="L187" s="9"/>
    </row>
    <row r="188" spans="2:15" x14ac:dyDescent="0.25">
      <c r="B188" s="9"/>
      <c r="C188" s="9"/>
      <c r="D188" s="9"/>
      <c r="E188" s="9"/>
      <c r="F188" s="9"/>
      <c r="G188" s="9"/>
      <c r="H188" s="9"/>
      <c r="I188" s="9"/>
      <c r="J188" s="10"/>
      <c r="K188" s="15"/>
      <c r="L188" s="15"/>
    </row>
    <row r="189" spans="2:15" x14ac:dyDescent="0.25">
      <c r="B189" s="9"/>
      <c r="C189" s="9">
        <f>+SUMIF($G$5:$G$183,C191,$H$5:$H$183)</f>
        <v>7394.7000000000098</v>
      </c>
      <c r="D189" s="9">
        <f t="shared" ref="D189:H189" si="10">+SUMIF($G$5:$G$183,D191,$H$5:$H$183)</f>
        <v>266.7</v>
      </c>
      <c r="E189" s="9">
        <f t="shared" si="10"/>
        <v>1009.3</v>
      </c>
      <c r="F189" s="9">
        <f t="shared" si="10"/>
        <v>292.60000000000002</v>
      </c>
      <c r="G189" s="9">
        <f t="shared" si="10"/>
        <v>173.60000000000002</v>
      </c>
      <c r="H189" s="9">
        <f t="shared" si="10"/>
        <v>227.4</v>
      </c>
      <c r="I189" s="9">
        <f>+SUM(C189:H189)</f>
        <v>9364.3000000000102</v>
      </c>
      <c r="J189" s="10"/>
      <c r="K189" s="15"/>
      <c r="L189" s="15"/>
    </row>
    <row r="190" spans="2:15" x14ac:dyDescent="0.25">
      <c r="B190" s="9"/>
      <c r="C190" s="16">
        <v>9797</v>
      </c>
      <c r="D190" s="16">
        <v>267</v>
      </c>
      <c r="E190" s="16">
        <v>1010</v>
      </c>
      <c r="F190" s="16">
        <v>293</v>
      </c>
      <c r="G190" s="16">
        <v>174</v>
      </c>
      <c r="H190" s="16">
        <v>228</v>
      </c>
      <c r="I190" s="16">
        <v>11769</v>
      </c>
      <c r="J190" s="10"/>
      <c r="K190" s="15"/>
      <c r="L190" s="15"/>
      <c r="N190" s="2">
        <f>1065.2-1009.3</f>
        <v>55.900000000000091</v>
      </c>
    </row>
    <row r="191" spans="2:15" ht="15.75" thickBot="1" x14ac:dyDescent="0.3">
      <c r="B191" s="9"/>
      <c r="C191" s="16">
        <v>63</v>
      </c>
      <c r="D191" s="16">
        <v>75</v>
      </c>
      <c r="E191" s="16">
        <v>90</v>
      </c>
      <c r="F191" s="16">
        <v>110</v>
      </c>
      <c r="G191" s="16">
        <v>125</v>
      </c>
      <c r="H191" s="16">
        <v>140</v>
      </c>
      <c r="I191" s="16"/>
      <c r="J191" s="10"/>
      <c r="K191" s="15"/>
      <c r="L191" s="15"/>
    </row>
    <row r="192" spans="2:15" ht="15.75" x14ac:dyDescent="0.25">
      <c r="B192" s="17" t="s">
        <v>135</v>
      </c>
      <c r="C192" s="18"/>
      <c r="D192" s="18"/>
      <c r="E192" s="19"/>
      <c r="F192" s="20" t="s">
        <v>136</v>
      </c>
      <c r="G192" s="21"/>
      <c r="H192" s="22"/>
      <c r="I192" s="20" t="s">
        <v>137</v>
      </c>
      <c r="J192" s="21"/>
      <c r="K192" s="21"/>
      <c r="L192" s="23"/>
      <c r="O192" s="2">
        <f>7388.7-7333.7</f>
        <v>55</v>
      </c>
    </row>
    <row r="193" spans="2:12" ht="15.75" x14ac:dyDescent="0.25">
      <c r="B193" s="24" t="s">
        <v>138</v>
      </c>
      <c r="C193" s="15"/>
      <c r="D193" s="25"/>
      <c r="E193" s="25"/>
      <c r="F193" s="15" t="s">
        <v>138</v>
      </c>
      <c r="G193" s="25"/>
      <c r="H193" s="25"/>
      <c r="I193" s="15" t="s">
        <v>138</v>
      </c>
      <c r="J193" s="15"/>
      <c r="K193" s="11"/>
      <c r="L193" s="26"/>
    </row>
    <row r="194" spans="2:12" ht="15.75" x14ac:dyDescent="0.25">
      <c r="B194" s="24" t="s">
        <v>139</v>
      </c>
      <c r="C194" s="25"/>
      <c r="D194" s="25"/>
      <c r="E194" s="25"/>
      <c r="F194" s="15" t="s">
        <v>139</v>
      </c>
      <c r="G194" s="25"/>
      <c r="H194" s="25"/>
      <c r="I194" s="15" t="s">
        <v>139</v>
      </c>
      <c r="J194" s="11"/>
      <c r="K194" s="27"/>
      <c r="L194" s="26"/>
    </row>
    <row r="195" spans="2:12" ht="16.5" thickBot="1" x14ac:dyDescent="0.3">
      <c r="B195" s="28" t="s">
        <v>140</v>
      </c>
      <c r="C195" s="29"/>
      <c r="D195" s="30"/>
      <c r="E195" s="30"/>
      <c r="F195" s="29" t="s">
        <v>140</v>
      </c>
      <c r="G195" s="30"/>
      <c r="H195" s="30"/>
      <c r="I195" s="29" t="s">
        <v>140</v>
      </c>
      <c r="J195" s="29"/>
      <c r="K195" s="31"/>
      <c r="L195" s="32"/>
    </row>
  </sheetData>
  <autoFilter ref="C4:H183">
    <filterColumn colId="2">
      <filters>
        <filter val="B.T. ROAD"/>
        <filter val="BRICK ROAD"/>
        <filter val="C.C. ROAD"/>
        <filter val="INTERLOCKING"/>
      </filters>
    </filterColumn>
  </autoFilter>
  <mergeCells count="38">
    <mergeCell ref="C194:E194"/>
    <mergeCell ref="G194:H194"/>
    <mergeCell ref="J194:L194"/>
    <mergeCell ref="D195:E195"/>
    <mergeCell ref="G195:H195"/>
    <mergeCell ref="K195:L195"/>
    <mergeCell ref="K159:L159"/>
    <mergeCell ref="K168:L168"/>
    <mergeCell ref="B192:E192"/>
    <mergeCell ref="F192:H192"/>
    <mergeCell ref="I192:L192"/>
    <mergeCell ref="D193:E193"/>
    <mergeCell ref="G193:H193"/>
    <mergeCell ref="K193:L193"/>
    <mergeCell ref="K117:L117"/>
    <mergeCell ref="K120:L120"/>
    <mergeCell ref="K121:L121"/>
    <mergeCell ref="K127:L127"/>
    <mergeCell ref="K128:L128"/>
    <mergeCell ref="K156:L156"/>
    <mergeCell ref="K100:L100"/>
    <mergeCell ref="K105:L105"/>
    <mergeCell ref="K107:L107"/>
    <mergeCell ref="K108:L108"/>
    <mergeCell ref="K110:L110"/>
    <mergeCell ref="K111:L111"/>
    <mergeCell ref="K38:L38"/>
    <mergeCell ref="K40:L40"/>
    <mergeCell ref="K67:L67"/>
    <mergeCell ref="K69:L69"/>
    <mergeCell ref="K78:L78"/>
    <mergeCell ref="K81:L81"/>
    <mergeCell ref="B3:L3"/>
    <mergeCell ref="K4:L4"/>
    <mergeCell ref="K5:L5"/>
    <mergeCell ref="K7:L7"/>
    <mergeCell ref="K24:L24"/>
    <mergeCell ref="K33:L3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L93"/>
  <sheetViews>
    <sheetView tabSelected="1" workbookViewId="0">
      <selection activeCell="O8" sqref="O8"/>
    </sheetView>
  </sheetViews>
  <sheetFormatPr defaultRowHeight="15" x14ac:dyDescent="0.25"/>
  <cols>
    <col min="4" max="4" width="17.7109375" customWidth="1"/>
    <col min="5" max="5" width="20.85546875" customWidth="1"/>
    <col min="6" max="6" width="17.85546875" customWidth="1"/>
    <col min="8" max="8" width="22.28515625" customWidth="1"/>
    <col min="9" max="9" width="24.140625" customWidth="1"/>
    <col min="10" max="10" width="19.28515625" customWidth="1"/>
  </cols>
  <sheetData>
    <row r="4" spans="3:12" ht="18.75" x14ac:dyDescent="0.3">
      <c r="C4" s="1" t="s">
        <v>141</v>
      </c>
      <c r="D4" s="1"/>
      <c r="E4" s="1"/>
      <c r="F4" s="1"/>
      <c r="G4" s="1"/>
      <c r="H4" s="1"/>
      <c r="I4" s="1"/>
      <c r="J4" s="1"/>
      <c r="K4" s="1"/>
      <c r="L4" s="1"/>
    </row>
    <row r="5" spans="3:12" ht="63" x14ac:dyDescent="0.25">
      <c r="C5" s="3" t="s">
        <v>1</v>
      </c>
      <c r="D5" s="3" t="s">
        <v>2</v>
      </c>
      <c r="E5" s="3" t="s">
        <v>3</v>
      </c>
      <c r="F5" s="3" t="s">
        <v>4</v>
      </c>
      <c r="G5" s="4" t="s">
        <v>5</v>
      </c>
      <c r="H5" s="3" t="s">
        <v>6</v>
      </c>
      <c r="I5" s="5" t="s">
        <v>7</v>
      </c>
      <c r="J5" s="6" t="s">
        <v>142</v>
      </c>
      <c r="K5" s="7" t="s">
        <v>10</v>
      </c>
      <c r="L5" s="8"/>
    </row>
    <row r="6" spans="3:12" x14ac:dyDescent="0.25">
      <c r="C6" s="33">
        <v>1</v>
      </c>
      <c r="D6" s="9" t="s">
        <v>11</v>
      </c>
      <c r="E6" s="9" t="s">
        <v>12</v>
      </c>
      <c r="F6" s="9" t="s">
        <v>13</v>
      </c>
      <c r="G6" s="9">
        <v>0.36</v>
      </c>
      <c r="H6" s="9">
        <v>63</v>
      </c>
      <c r="I6" s="9">
        <v>23.6</v>
      </c>
      <c r="J6" s="9">
        <f>+I6*G6</f>
        <v>8.4960000000000004</v>
      </c>
      <c r="K6" s="34" t="s">
        <v>143</v>
      </c>
      <c r="L6" s="34"/>
    </row>
    <row r="7" spans="3:12" x14ac:dyDescent="0.25">
      <c r="C7" s="33">
        <v>2</v>
      </c>
      <c r="D7" s="9" t="s">
        <v>17</v>
      </c>
      <c r="E7" s="9" t="s">
        <v>11</v>
      </c>
      <c r="F7" s="9" t="s">
        <v>13</v>
      </c>
      <c r="G7" s="9">
        <v>0.36</v>
      </c>
      <c r="H7" s="9">
        <v>63</v>
      </c>
      <c r="I7" s="9">
        <v>101.5</v>
      </c>
      <c r="J7" s="9">
        <f t="shared" ref="J7:J70" si="0">+I7*G7</f>
        <v>36.54</v>
      </c>
      <c r="K7" s="34" t="s">
        <v>143</v>
      </c>
      <c r="L7" s="34"/>
    </row>
    <row r="8" spans="3:12" x14ac:dyDescent="0.25">
      <c r="C8" s="33">
        <v>3</v>
      </c>
      <c r="D8" s="9" t="s">
        <v>11</v>
      </c>
      <c r="E8" s="9" t="s">
        <v>19</v>
      </c>
      <c r="F8" s="9" t="s">
        <v>13</v>
      </c>
      <c r="G8" s="9">
        <v>0.36</v>
      </c>
      <c r="H8" s="9">
        <v>63</v>
      </c>
      <c r="I8" s="9">
        <v>92.4</v>
      </c>
      <c r="J8" s="9">
        <f t="shared" si="0"/>
        <v>33.264000000000003</v>
      </c>
      <c r="K8" s="34" t="s">
        <v>143</v>
      </c>
      <c r="L8" s="34"/>
    </row>
    <row r="9" spans="3:12" x14ac:dyDescent="0.25">
      <c r="C9" s="33">
        <v>4</v>
      </c>
      <c r="D9" s="9" t="s">
        <v>19</v>
      </c>
      <c r="E9" s="9" t="s">
        <v>22</v>
      </c>
      <c r="F9" s="9" t="s">
        <v>13</v>
      </c>
      <c r="G9" s="9">
        <v>0.36</v>
      </c>
      <c r="H9" s="9">
        <v>63</v>
      </c>
      <c r="I9" s="9">
        <v>6.2</v>
      </c>
      <c r="J9" s="9">
        <f t="shared" si="0"/>
        <v>2.2319999999999998</v>
      </c>
      <c r="K9" s="34" t="s">
        <v>143</v>
      </c>
      <c r="L9" s="34"/>
    </row>
    <row r="10" spans="3:12" x14ac:dyDescent="0.25">
      <c r="C10" s="33">
        <v>5</v>
      </c>
      <c r="D10" s="9" t="s">
        <v>22</v>
      </c>
      <c r="E10" s="9" t="s">
        <v>23</v>
      </c>
      <c r="F10" s="9" t="s">
        <v>24</v>
      </c>
      <c r="G10" s="9">
        <v>0.36</v>
      </c>
      <c r="H10" s="9">
        <v>63</v>
      </c>
      <c r="I10" s="9">
        <v>3.2</v>
      </c>
      <c r="J10" s="9">
        <f t="shared" si="0"/>
        <v>1.1519999999999999</v>
      </c>
      <c r="K10" s="34" t="s">
        <v>143</v>
      </c>
      <c r="L10" s="34"/>
    </row>
    <row r="11" spans="3:12" x14ac:dyDescent="0.25">
      <c r="C11" s="33">
        <v>6</v>
      </c>
      <c r="D11" s="9" t="s">
        <v>22</v>
      </c>
      <c r="E11" s="9" t="s">
        <v>25</v>
      </c>
      <c r="F11" s="9" t="s">
        <v>26</v>
      </c>
      <c r="G11" s="9">
        <v>0.46</v>
      </c>
      <c r="H11" s="9">
        <v>63</v>
      </c>
      <c r="I11" s="9">
        <v>5.2</v>
      </c>
      <c r="J11" s="9">
        <f t="shared" si="0"/>
        <v>2.3920000000000003</v>
      </c>
      <c r="K11" s="34" t="s">
        <v>143</v>
      </c>
      <c r="L11" s="34"/>
    </row>
    <row r="12" spans="3:12" x14ac:dyDescent="0.25">
      <c r="C12" s="33">
        <v>7</v>
      </c>
      <c r="D12" s="9" t="s">
        <v>22</v>
      </c>
      <c r="E12" s="9" t="s">
        <v>25</v>
      </c>
      <c r="F12" s="9" t="s">
        <v>13</v>
      </c>
      <c r="G12" s="9">
        <v>0.36</v>
      </c>
      <c r="H12" s="9">
        <v>63</v>
      </c>
      <c r="I12" s="13">
        <v>6.2</v>
      </c>
      <c r="J12" s="9">
        <f t="shared" si="0"/>
        <v>2.2319999999999998</v>
      </c>
      <c r="K12" s="34" t="s">
        <v>143</v>
      </c>
      <c r="L12" s="34"/>
    </row>
    <row r="13" spans="3:12" x14ac:dyDescent="0.25">
      <c r="C13" s="33">
        <v>8</v>
      </c>
      <c r="D13" s="9" t="s">
        <v>28</v>
      </c>
      <c r="E13" s="9" t="s">
        <v>29</v>
      </c>
      <c r="F13" s="9" t="s">
        <v>24</v>
      </c>
      <c r="G13" s="9">
        <v>0.36</v>
      </c>
      <c r="H13" s="9">
        <v>63</v>
      </c>
      <c r="I13" s="9">
        <v>100.1</v>
      </c>
      <c r="J13" s="9">
        <f t="shared" si="0"/>
        <v>36.035999999999994</v>
      </c>
      <c r="K13" s="34" t="s">
        <v>143</v>
      </c>
      <c r="L13" s="34"/>
    </row>
    <row r="14" spans="3:12" x14ac:dyDescent="0.25">
      <c r="C14" s="33">
        <v>9</v>
      </c>
      <c r="D14" s="9" t="s">
        <v>32</v>
      </c>
      <c r="E14" s="9" t="s">
        <v>33</v>
      </c>
      <c r="F14" s="9" t="s">
        <v>26</v>
      </c>
      <c r="G14" s="9">
        <v>0.46</v>
      </c>
      <c r="H14" s="9">
        <v>63</v>
      </c>
      <c r="I14" s="9">
        <v>5.9</v>
      </c>
      <c r="J14" s="9">
        <f t="shared" si="0"/>
        <v>2.7140000000000004</v>
      </c>
      <c r="K14" s="34" t="s">
        <v>143</v>
      </c>
      <c r="L14" s="34"/>
    </row>
    <row r="15" spans="3:12" x14ac:dyDescent="0.25">
      <c r="C15" s="33">
        <v>10</v>
      </c>
      <c r="D15" s="9" t="s">
        <v>33</v>
      </c>
      <c r="E15" s="9" t="s">
        <v>34</v>
      </c>
      <c r="F15" s="9" t="s">
        <v>26</v>
      </c>
      <c r="G15" s="9">
        <v>0.46</v>
      </c>
      <c r="H15" s="9">
        <v>63</v>
      </c>
      <c r="I15" s="9">
        <v>14.1</v>
      </c>
      <c r="J15" s="9">
        <f t="shared" si="0"/>
        <v>6.4859999999999998</v>
      </c>
      <c r="K15" s="34" t="s">
        <v>143</v>
      </c>
      <c r="L15" s="34"/>
    </row>
    <row r="16" spans="3:12" x14ac:dyDescent="0.25">
      <c r="C16" s="33">
        <v>11</v>
      </c>
      <c r="D16" s="9" t="s">
        <v>33</v>
      </c>
      <c r="E16" s="9" t="s">
        <v>35</v>
      </c>
      <c r="F16" s="9" t="s">
        <v>26</v>
      </c>
      <c r="G16" s="9">
        <v>0.46</v>
      </c>
      <c r="H16" s="9">
        <v>63</v>
      </c>
      <c r="I16" s="9">
        <v>2.8</v>
      </c>
      <c r="J16" s="9">
        <f t="shared" si="0"/>
        <v>1.288</v>
      </c>
      <c r="K16" s="34" t="s">
        <v>143</v>
      </c>
      <c r="L16" s="34"/>
    </row>
    <row r="17" spans="3:12" x14ac:dyDescent="0.25">
      <c r="C17" s="33">
        <v>12</v>
      </c>
      <c r="D17" s="9" t="s">
        <v>33</v>
      </c>
      <c r="E17" s="9" t="s">
        <v>36</v>
      </c>
      <c r="F17" s="9" t="s">
        <v>26</v>
      </c>
      <c r="G17" s="9">
        <v>0.46</v>
      </c>
      <c r="H17" s="9">
        <v>63</v>
      </c>
      <c r="I17" s="9">
        <v>115.8</v>
      </c>
      <c r="J17" s="9">
        <f t="shared" si="0"/>
        <v>53.268000000000001</v>
      </c>
      <c r="K17" s="34" t="s">
        <v>143</v>
      </c>
      <c r="L17" s="34"/>
    </row>
    <row r="18" spans="3:12" x14ac:dyDescent="0.25">
      <c r="C18" s="33">
        <v>13</v>
      </c>
      <c r="D18" s="9" t="s">
        <v>36</v>
      </c>
      <c r="E18" s="9" t="s">
        <v>37</v>
      </c>
      <c r="F18" s="9" t="s">
        <v>13</v>
      </c>
      <c r="G18" s="9">
        <v>0.36</v>
      </c>
      <c r="H18" s="9">
        <v>63</v>
      </c>
      <c r="I18" s="9">
        <v>42.1</v>
      </c>
      <c r="J18" s="9">
        <f t="shared" si="0"/>
        <v>15.156000000000001</v>
      </c>
      <c r="K18" s="34" t="s">
        <v>143</v>
      </c>
      <c r="L18" s="34"/>
    </row>
    <row r="19" spans="3:12" x14ac:dyDescent="0.25">
      <c r="C19" s="33">
        <v>14</v>
      </c>
      <c r="D19" s="9" t="s">
        <v>36</v>
      </c>
      <c r="E19" s="9" t="s">
        <v>38</v>
      </c>
      <c r="F19" s="9" t="s">
        <v>26</v>
      </c>
      <c r="G19" s="9">
        <v>0.46</v>
      </c>
      <c r="H19" s="9">
        <v>63</v>
      </c>
      <c r="I19" s="9">
        <v>220.1</v>
      </c>
      <c r="J19" s="9">
        <f t="shared" si="0"/>
        <v>101.246</v>
      </c>
      <c r="K19" s="34" t="s">
        <v>143</v>
      </c>
      <c r="L19" s="34"/>
    </row>
    <row r="20" spans="3:12" x14ac:dyDescent="0.25">
      <c r="C20" s="33">
        <v>15</v>
      </c>
      <c r="D20" s="9" t="s">
        <v>36</v>
      </c>
      <c r="E20" s="9" t="s">
        <v>38</v>
      </c>
      <c r="F20" s="9" t="s">
        <v>24</v>
      </c>
      <c r="G20" s="9">
        <v>0.36</v>
      </c>
      <c r="H20" s="9">
        <v>63</v>
      </c>
      <c r="I20" s="9">
        <v>3.8</v>
      </c>
      <c r="J20" s="9">
        <f t="shared" si="0"/>
        <v>1.3679999999999999</v>
      </c>
      <c r="K20" s="34" t="s">
        <v>143</v>
      </c>
      <c r="L20" s="34"/>
    </row>
    <row r="21" spans="3:12" x14ac:dyDescent="0.25">
      <c r="C21" s="33">
        <v>16</v>
      </c>
      <c r="D21" s="9" t="s">
        <v>38</v>
      </c>
      <c r="E21" s="9" t="s">
        <v>39</v>
      </c>
      <c r="F21" s="9" t="s">
        <v>24</v>
      </c>
      <c r="G21" s="9">
        <v>0.36</v>
      </c>
      <c r="H21" s="9">
        <v>75</v>
      </c>
      <c r="I21" s="9">
        <v>99.1</v>
      </c>
      <c r="J21" s="9">
        <f t="shared" si="0"/>
        <v>35.675999999999995</v>
      </c>
      <c r="K21" s="34" t="s">
        <v>143</v>
      </c>
      <c r="L21" s="34"/>
    </row>
    <row r="22" spans="3:12" x14ac:dyDescent="0.25">
      <c r="C22" s="33">
        <v>17</v>
      </c>
      <c r="D22" s="9" t="s">
        <v>38</v>
      </c>
      <c r="E22" s="9" t="s">
        <v>40</v>
      </c>
      <c r="F22" s="9" t="s">
        <v>24</v>
      </c>
      <c r="G22" s="9">
        <v>0.36</v>
      </c>
      <c r="H22" s="9">
        <v>90</v>
      </c>
      <c r="I22" s="9">
        <v>178.5</v>
      </c>
      <c r="J22" s="9">
        <f t="shared" si="0"/>
        <v>64.259999999999991</v>
      </c>
      <c r="K22" s="34" t="s">
        <v>143</v>
      </c>
      <c r="L22" s="34"/>
    </row>
    <row r="23" spans="3:12" x14ac:dyDescent="0.25">
      <c r="C23" s="33">
        <v>18</v>
      </c>
      <c r="D23" s="9" t="s">
        <v>40</v>
      </c>
      <c r="E23" s="9" t="s">
        <v>41</v>
      </c>
      <c r="F23" s="9" t="s">
        <v>24</v>
      </c>
      <c r="G23" s="9">
        <v>0.36</v>
      </c>
      <c r="H23" s="9">
        <v>90</v>
      </c>
      <c r="I23" s="9">
        <v>101.1</v>
      </c>
      <c r="J23" s="9">
        <f t="shared" si="0"/>
        <v>36.395999999999994</v>
      </c>
      <c r="K23" s="34" t="s">
        <v>143</v>
      </c>
      <c r="L23" s="34"/>
    </row>
    <row r="24" spans="3:12" x14ac:dyDescent="0.25">
      <c r="C24" s="33">
        <v>19</v>
      </c>
      <c r="D24" s="9" t="s">
        <v>40</v>
      </c>
      <c r="E24" s="9" t="s">
        <v>41</v>
      </c>
      <c r="F24" s="9" t="s">
        <v>24</v>
      </c>
      <c r="G24" s="9">
        <v>0.36</v>
      </c>
      <c r="H24" s="9">
        <v>90</v>
      </c>
      <c r="I24" s="9">
        <v>4</v>
      </c>
      <c r="J24" s="9">
        <f t="shared" si="0"/>
        <v>1.44</v>
      </c>
      <c r="K24" s="34" t="s">
        <v>143</v>
      </c>
      <c r="L24" s="34"/>
    </row>
    <row r="25" spans="3:12" x14ac:dyDescent="0.25">
      <c r="C25" s="33">
        <v>20</v>
      </c>
      <c r="D25" s="9" t="s">
        <v>39</v>
      </c>
      <c r="E25" s="9" t="s">
        <v>43</v>
      </c>
      <c r="F25" s="9" t="s">
        <v>24</v>
      </c>
      <c r="G25" s="9">
        <v>0.36</v>
      </c>
      <c r="H25" s="9">
        <v>63</v>
      </c>
      <c r="I25" s="9">
        <v>407.1</v>
      </c>
      <c r="J25" s="9">
        <f t="shared" si="0"/>
        <v>146.55600000000001</v>
      </c>
      <c r="K25" s="34" t="s">
        <v>143</v>
      </c>
      <c r="L25" s="34"/>
    </row>
    <row r="26" spans="3:12" x14ac:dyDescent="0.25">
      <c r="C26" s="33">
        <v>21</v>
      </c>
      <c r="D26" s="9" t="s">
        <v>43</v>
      </c>
      <c r="E26" s="9" t="s">
        <v>44</v>
      </c>
      <c r="F26" s="9" t="s">
        <v>24</v>
      </c>
      <c r="G26" s="9">
        <v>0.36</v>
      </c>
      <c r="H26" s="9">
        <v>63</v>
      </c>
      <c r="I26" s="9">
        <v>39.4</v>
      </c>
      <c r="J26" s="9">
        <f t="shared" si="0"/>
        <v>14.183999999999999</v>
      </c>
      <c r="K26" s="34" t="s">
        <v>143</v>
      </c>
      <c r="L26" s="34"/>
    </row>
    <row r="27" spans="3:12" x14ac:dyDescent="0.25">
      <c r="C27" s="33">
        <v>22</v>
      </c>
      <c r="D27" s="9" t="s">
        <v>44</v>
      </c>
      <c r="E27" s="9" t="s">
        <v>43</v>
      </c>
      <c r="F27" s="9" t="s">
        <v>13</v>
      </c>
      <c r="G27" s="9">
        <v>0.36</v>
      </c>
      <c r="H27" s="9">
        <v>63</v>
      </c>
      <c r="I27" s="9">
        <v>9.6999999999999993</v>
      </c>
      <c r="J27" s="9">
        <f t="shared" si="0"/>
        <v>3.4919999999999995</v>
      </c>
      <c r="K27" s="34" t="s">
        <v>143</v>
      </c>
      <c r="L27" s="34"/>
    </row>
    <row r="28" spans="3:12" x14ac:dyDescent="0.25">
      <c r="C28" s="33">
        <v>23</v>
      </c>
      <c r="D28" s="9" t="s">
        <v>44</v>
      </c>
      <c r="E28" s="9" t="s">
        <v>45</v>
      </c>
      <c r="F28" s="9" t="s">
        <v>13</v>
      </c>
      <c r="G28" s="9">
        <v>0.36</v>
      </c>
      <c r="H28" s="9">
        <v>63</v>
      </c>
      <c r="I28" s="14">
        <v>60.3</v>
      </c>
      <c r="J28" s="9">
        <f t="shared" si="0"/>
        <v>21.707999999999998</v>
      </c>
      <c r="K28" s="34" t="s">
        <v>143</v>
      </c>
      <c r="L28" s="34"/>
    </row>
    <row r="29" spans="3:12" x14ac:dyDescent="0.25">
      <c r="C29" s="33">
        <v>24</v>
      </c>
      <c r="D29" s="9" t="s">
        <v>47</v>
      </c>
      <c r="E29" s="9" t="s">
        <v>48</v>
      </c>
      <c r="F29" s="9" t="s">
        <v>49</v>
      </c>
      <c r="G29" s="9">
        <v>0.36</v>
      </c>
      <c r="H29" s="9">
        <v>63</v>
      </c>
      <c r="I29" s="9">
        <v>102</v>
      </c>
      <c r="J29" s="9">
        <f t="shared" si="0"/>
        <v>36.72</v>
      </c>
      <c r="K29" s="34" t="s">
        <v>143</v>
      </c>
      <c r="L29" s="34"/>
    </row>
    <row r="30" spans="3:12" x14ac:dyDescent="0.25">
      <c r="C30" s="33">
        <v>25</v>
      </c>
      <c r="D30" s="9" t="s">
        <v>47</v>
      </c>
      <c r="E30" s="9" t="s">
        <v>50</v>
      </c>
      <c r="F30" s="9" t="s">
        <v>49</v>
      </c>
      <c r="G30" s="9">
        <v>0.36</v>
      </c>
      <c r="H30" s="9">
        <v>63</v>
      </c>
      <c r="I30" s="9">
        <v>34.799999999999997</v>
      </c>
      <c r="J30" s="9">
        <f t="shared" si="0"/>
        <v>12.527999999999999</v>
      </c>
      <c r="K30" s="34" t="s">
        <v>143</v>
      </c>
      <c r="L30" s="34"/>
    </row>
    <row r="31" spans="3:12" x14ac:dyDescent="0.25">
      <c r="C31" s="33">
        <v>26</v>
      </c>
      <c r="D31" s="9" t="s">
        <v>50</v>
      </c>
      <c r="E31" s="9" t="s">
        <v>21</v>
      </c>
      <c r="F31" s="9" t="s">
        <v>13</v>
      </c>
      <c r="G31" s="9">
        <v>0.36</v>
      </c>
      <c r="H31" s="9">
        <v>63</v>
      </c>
      <c r="I31" s="9">
        <v>44.5</v>
      </c>
      <c r="J31" s="9">
        <f t="shared" si="0"/>
        <v>16.02</v>
      </c>
      <c r="K31" s="34" t="s">
        <v>143</v>
      </c>
      <c r="L31" s="34"/>
    </row>
    <row r="32" spans="3:12" x14ac:dyDescent="0.25">
      <c r="C32" s="33">
        <v>27</v>
      </c>
      <c r="D32" s="9" t="s">
        <v>50</v>
      </c>
      <c r="E32" s="9" t="s">
        <v>44</v>
      </c>
      <c r="F32" s="9" t="s">
        <v>49</v>
      </c>
      <c r="G32" s="9">
        <v>0.36</v>
      </c>
      <c r="H32" s="9">
        <v>63</v>
      </c>
      <c r="I32" s="9">
        <v>19.600000000000001</v>
      </c>
      <c r="J32" s="9">
        <f t="shared" si="0"/>
        <v>7.056</v>
      </c>
      <c r="K32" s="34" t="s">
        <v>143</v>
      </c>
      <c r="L32" s="34"/>
    </row>
    <row r="33" spans="3:12" x14ac:dyDescent="0.25">
      <c r="C33" s="33">
        <v>28</v>
      </c>
      <c r="D33" s="9" t="s">
        <v>50</v>
      </c>
      <c r="E33" s="9" t="s">
        <v>44</v>
      </c>
      <c r="F33" s="9" t="s">
        <v>13</v>
      </c>
      <c r="G33" s="9">
        <v>0.36</v>
      </c>
      <c r="H33" s="9">
        <v>63</v>
      </c>
      <c r="I33" s="9">
        <v>22.3</v>
      </c>
      <c r="J33" s="9">
        <f t="shared" si="0"/>
        <v>8.0280000000000005</v>
      </c>
      <c r="K33" s="34" t="s">
        <v>143</v>
      </c>
      <c r="L33" s="34"/>
    </row>
    <row r="34" spans="3:12" x14ac:dyDescent="0.25">
      <c r="C34" s="33">
        <v>29</v>
      </c>
      <c r="D34" s="9" t="s">
        <v>43</v>
      </c>
      <c r="E34" s="9" t="s">
        <v>51</v>
      </c>
      <c r="F34" s="9" t="s">
        <v>24</v>
      </c>
      <c r="G34" s="9">
        <v>0.36</v>
      </c>
      <c r="H34" s="9">
        <v>63</v>
      </c>
      <c r="I34" s="9">
        <v>156.5</v>
      </c>
      <c r="J34" s="9">
        <f t="shared" si="0"/>
        <v>56.339999999999996</v>
      </c>
      <c r="K34" s="34" t="s">
        <v>143</v>
      </c>
      <c r="L34" s="34"/>
    </row>
    <row r="35" spans="3:12" x14ac:dyDescent="0.25">
      <c r="C35" s="33">
        <v>30</v>
      </c>
      <c r="D35" s="9" t="s">
        <v>43</v>
      </c>
      <c r="E35" s="9" t="s">
        <v>51</v>
      </c>
      <c r="F35" s="9" t="s">
        <v>13</v>
      </c>
      <c r="G35" s="9">
        <v>0.36</v>
      </c>
      <c r="H35" s="9">
        <v>63</v>
      </c>
      <c r="I35" s="14">
        <v>80.2</v>
      </c>
      <c r="J35" s="9">
        <f t="shared" si="0"/>
        <v>28.872</v>
      </c>
      <c r="K35" s="34" t="s">
        <v>143</v>
      </c>
      <c r="L35" s="34"/>
    </row>
    <row r="36" spans="3:12" x14ac:dyDescent="0.25">
      <c r="C36" s="33">
        <v>31</v>
      </c>
      <c r="D36" s="9" t="s">
        <v>51</v>
      </c>
      <c r="E36" s="9" t="s">
        <v>52</v>
      </c>
      <c r="F36" s="9" t="s">
        <v>49</v>
      </c>
      <c r="G36" s="9">
        <v>0.36</v>
      </c>
      <c r="H36" s="9">
        <v>63</v>
      </c>
      <c r="I36" s="9">
        <v>92</v>
      </c>
      <c r="J36" s="9">
        <f t="shared" si="0"/>
        <v>33.119999999999997</v>
      </c>
      <c r="K36" s="34" t="s">
        <v>143</v>
      </c>
      <c r="L36" s="34"/>
    </row>
    <row r="37" spans="3:12" x14ac:dyDescent="0.25">
      <c r="C37" s="33">
        <v>32</v>
      </c>
      <c r="D37" s="9" t="s">
        <v>51</v>
      </c>
      <c r="E37" s="9" t="s">
        <v>52</v>
      </c>
      <c r="F37" s="9" t="s">
        <v>24</v>
      </c>
      <c r="G37" s="9">
        <v>0.36</v>
      </c>
      <c r="H37" s="9">
        <v>63</v>
      </c>
      <c r="I37" s="9">
        <v>22.8</v>
      </c>
      <c r="J37" s="9">
        <f t="shared" si="0"/>
        <v>8.2080000000000002</v>
      </c>
      <c r="K37" s="34" t="s">
        <v>143</v>
      </c>
      <c r="L37" s="34"/>
    </row>
    <row r="38" spans="3:12" x14ac:dyDescent="0.25">
      <c r="C38" s="33">
        <v>33</v>
      </c>
      <c r="D38" s="9" t="s">
        <v>52</v>
      </c>
      <c r="E38" s="9" t="s">
        <v>53</v>
      </c>
      <c r="F38" s="9" t="s">
        <v>24</v>
      </c>
      <c r="G38" s="9">
        <v>0.36</v>
      </c>
      <c r="H38" s="9">
        <v>63</v>
      </c>
      <c r="I38" s="9">
        <v>21.1</v>
      </c>
      <c r="J38" s="9">
        <f t="shared" si="0"/>
        <v>7.5960000000000001</v>
      </c>
      <c r="K38" s="34" t="s">
        <v>143</v>
      </c>
      <c r="L38" s="34"/>
    </row>
    <row r="39" spans="3:12" x14ac:dyDescent="0.25">
      <c r="C39" s="33">
        <v>34</v>
      </c>
      <c r="D39" s="9" t="s">
        <v>52</v>
      </c>
      <c r="E39" s="9" t="s">
        <v>53</v>
      </c>
      <c r="F39" s="9" t="s">
        <v>49</v>
      </c>
      <c r="G39" s="9">
        <v>0.36</v>
      </c>
      <c r="H39" s="9">
        <v>63</v>
      </c>
      <c r="I39" s="9">
        <v>28.1</v>
      </c>
      <c r="J39" s="9">
        <f t="shared" si="0"/>
        <v>10.116</v>
      </c>
      <c r="K39" s="34" t="s">
        <v>143</v>
      </c>
      <c r="L39" s="34"/>
    </row>
    <row r="40" spans="3:12" x14ac:dyDescent="0.25">
      <c r="C40" s="33">
        <v>35</v>
      </c>
      <c r="D40" s="9" t="s">
        <v>54</v>
      </c>
      <c r="E40" s="9" t="s">
        <v>55</v>
      </c>
      <c r="F40" s="9" t="s">
        <v>13</v>
      </c>
      <c r="G40" s="9">
        <v>0.36</v>
      </c>
      <c r="H40" s="9">
        <v>63</v>
      </c>
      <c r="I40" s="9">
        <v>2.6</v>
      </c>
      <c r="J40" s="9">
        <f t="shared" si="0"/>
        <v>0.93599999999999994</v>
      </c>
      <c r="K40" s="34" t="s">
        <v>143</v>
      </c>
      <c r="L40" s="34"/>
    </row>
    <row r="41" spans="3:12" x14ac:dyDescent="0.25">
      <c r="C41" s="33">
        <v>36</v>
      </c>
      <c r="D41" s="9" t="s">
        <v>54</v>
      </c>
      <c r="E41" s="9" t="s">
        <v>57</v>
      </c>
      <c r="F41" s="9" t="s">
        <v>13</v>
      </c>
      <c r="G41" s="9">
        <v>0.36</v>
      </c>
      <c r="H41" s="9">
        <v>125</v>
      </c>
      <c r="I41" s="9">
        <v>35.1</v>
      </c>
      <c r="J41" s="9">
        <f t="shared" si="0"/>
        <v>12.635999999999999</v>
      </c>
      <c r="K41" s="34" t="s">
        <v>143</v>
      </c>
      <c r="L41" s="34"/>
    </row>
    <row r="42" spans="3:12" x14ac:dyDescent="0.25">
      <c r="C42" s="33">
        <v>37</v>
      </c>
      <c r="D42" s="9" t="s">
        <v>58</v>
      </c>
      <c r="E42" s="9" t="s">
        <v>65</v>
      </c>
      <c r="F42" s="9" t="s">
        <v>13</v>
      </c>
      <c r="G42" s="9">
        <v>0.36</v>
      </c>
      <c r="H42" s="9">
        <v>63</v>
      </c>
      <c r="I42" s="9">
        <v>66.3</v>
      </c>
      <c r="J42" s="9">
        <f t="shared" si="0"/>
        <v>23.867999999999999</v>
      </c>
      <c r="K42" s="34" t="s">
        <v>143</v>
      </c>
      <c r="L42" s="34"/>
    </row>
    <row r="43" spans="3:12" x14ac:dyDescent="0.25">
      <c r="C43" s="33">
        <v>38</v>
      </c>
      <c r="D43" s="9" t="s">
        <v>65</v>
      </c>
      <c r="E43" s="9" t="s">
        <v>66</v>
      </c>
      <c r="F43" s="9" t="s">
        <v>24</v>
      </c>
      <c r="G43" s="9">
        <v>0.36</v>
      </c>
      <c r="H43" s="9">
        <v>63</v>
      </c>
      <c r="I43" s="9">
        <v>83.8</v>
      </c>
      <c r="J43" s="9">
        <f t="shared" si="0"/>
        <v>30.167999999999999</v>
      </c>
      <c r="K43" s="34" t="s">
        <v>143</v>
      </c>
      <c r="L43" s="34"/>
    </row>
    <row r="44" spans="3:12" x14ac:dyDescent="0.25">
      <c r="C44" s="33">
        <v>39</v>
      </c>
      <c r="D44" s="9" t="s">
        <v>65</v>
      </c>
      <c r="E44" s="9" t="s">
        <v>67</v>
      </c>
      <c r="F44" s="9" t="s">
        <v>24</v>
      </c>
      <c r="G44" s="9">
        <v>0.36</v>
      </c>
      <c r="H44" s="9">
        <v>63</v>
      </c>
      <c r="I44" s="9">
        <v>12.3</v>
      </c>
      <c r="J44" s="9">
        <f t="shared" si="0"/>
        <v>4.4279999999999999</v>
      </c>
      <c r="K44" s="34" t="s">
        <v>143</v>
      </c>
      <c r="L44" s="34"/>
    </row>
    <row r="45" spans="3:12" x14ac:dyDescent="0.25">
      <c r="C45" s="33">
        <v>40</v>
      </c>
      <c r="D45" s="9" t="s">
        <v>68</v>
      </c>
      <c r="E45" s="9" t="s">
        <v>69</v>
      </c>
      <c r="F45" s="9" t="s">
        <v>24</v>
      </c>
      <c r="G45" s="9">
        <v>0.36</v>
      </c>
      <c r="H45" s="9">
        <v>63</v>
      </c>
      <c r="I45" s="9">
        <v>103.9</v>
      </c>
      <c r="J45" s="9">
        <f t="shared" si="0"/>
        <v>37.404000000000003</v>
      </c>
      <c r="K45" s="34" t="s">
        <v>143</v>
      </c>
      <c r="L45" s="34"/>
    </row>
    <row r="46" spans="3:12" x14ac:dyDescent="0.25">
      <c r="C46" s="33">
        <v>41</v>
      </c>
      <c r="D46" s="9" t="s">
        <v>68</v>
      </c>
      <c r="E46" s="9" t="s">
        <v>70</v>
      </c>
      <c r="F46" s="9" t="s">
        <v>24</v>
      </c>
      <c r="G46" s="9">
        <v>0.36</v>
      </c>
      <c r="H46" s="9">
        <v>63</v>
      </c>
      <c r="I46" s="9">
        <v>33.5</v>
      </c>
      <c r="J46" s="9">
        <f t="shared" si="0"/>
        <v>12.059999999999999</v>
      </c>
      <c r="K46" s="34" t="s">
        <v>143</v>
      </c>
      <c r="L46" s="34"/>
    </row>
    <row r="47" spans="3:12" x14ac:dyDescent="0.25">
      <c r="C47" s="33">
        <v>42</v>
      </c>
      <c r="D47" s="9" t="s">
        <v>70</v>
      </c>
      <c r="E47" s="9" t="s">
        <v>71</v>
      </c>
      <c r="F47" s="9" t="s">
        <v>13</v>
      </c>
      <c r="G47" s="9">
        <v>0.36</v>
      </c>
      <c r="H47" s="9">
        <v>63</v>
      </c>
      <c r="I47" s="9">
        <v>22.3</v>
      </c>
      <c r="J47" s="9">
        <f t="shared" si="0"/>
        <v>8.0280000000000005</v>
      </c>
      <c r="K47" s="34" t="s">
        <v>143</v>
      </c>
      <c r="L47" s="34"/>
    </row>
    <row r="48" spans="3:12" x14ac:dyDescent="0.25">
      <c r="C48" s="33">
        <v>43</v>
      </c>
      <c r="D48" s="9" t="s">
        <v>71</v>
      </c>
      <c r="E48" s="9" t="s">
        <v>73</v>
      </c>
      <c r="F48" s="9" t="s">
        <v>13</v>
      </c>
      <c r="G48" s="9">
        <v>0.36</v>
      </c>
      <c r="H48" s="9">
        <v>63</v>
      </c>
      <c r="I48" s="9">
        <v>7.5</v>
      </c>
      <c r="J48" s="9">
        <f t="shared" si="0"/>
        <v>2.6999999999999997</v>
      </c>
      <c r="K48" s="34" t="s">
        <v>143</v>
      </c>
      <c r="L48" s="34"/>
    </row>
    <row r="49" spans="3:12" x14ac:dyDescent="0.25">
      <c r="C49" s="33">
        <v>44</v>
      </c>
      <c r="D49" s="9" t="s">
        <v>70</v>
      </c>
      <c r="E49" s="9" t="s">
        <v>74</v>
      </c>
      <c r="F49" s="9" t="s">
        <v>24</v>
      </c>
      <c r="G49" s="9">
        <v>0.36</v>
      </c>
      <c r="H49" s="9">
        <v>63</v>
      </c>
      <c r="I49" s="9">
        <v>55.6</v>
      </c>
      <c r="J49" s="9">
        <f t="shared" si="0"/>
        <v>20.015999999999998</v>
      </c>
      <c r="K49" s="34" t="s">
        <v>143</v>
      </c>
      <c r="L49" s="34"/>
    </row>
    <row r="50" spans="3:12" x14ac:dyDescent="0.25">
      <c r="C50" s="33">
        <v>45</v>
      </c>
      <c r="D50" s="9" t="s">
        <v>77</v>
      </c>
      <c r="E50" s="9" t="s">
        <v>41</v>
      </c>
      <c r="F50" s="9" t="s">
        <v>13</v>
      </c>
      <c r="G50" s="9">
        <v>0.36</v>
      </c>
      <c r="H50" s="9">
        <v>63</v>
      </c>
      <c r="I50" s="9">
        <v>26.1</v>
      </c>
      <c r="J50" s="9">
        <f t="shared" si="0"/>
        <v>9.3960000000000008</v>
      </c>
      <c r="K50" s="34" t="s">
        <v>143</v>
      </c>
      <c r="L50" s="34"/>
    </row>
    <row r="51" spans="3:12" x14ac:dyDescent="0.25">
      <c r="C51" s="33">
        <v>46</v>
      </c>
      <c r="D51" s="9" t="s">
        <v>39</v>
      </c>
      <c r="E51" s="9" t="s">
        <v>79</v>
      </c>
      <c r="F51" s="9" t="s">
        <v>24</v>
      </c>
      <c r="G51" s="9">
        <v>0.36</v>
      </c>
      <c r="H51" s="9">
        <v>75</v>
      </c>
      <c r="I51" s="9">
        <v>135.69999999999999</v>
      </c>
      <c r="J51" s="9">
        <f t="shared" si="0"/>
        <v>48.851999999999997</v>
      </c>
      <c r="K51" s="34" t="s">
        <v>143</v>
      </c>
      <c r="L51" s="34"/>
    </row>
    <row r="52" spans="3:12" x14ac:dyDescent="0.25">
      <c r="C52" s="33">
        <v>47</v>
      </c>
      <c r="D52" s="9" t="s">
        <v>79</v>
      </c>
      <c r="E52" s="9" t="s">
        <v>80</v>
      </c>
      <c r="F52" s="9" t="s">
        <v>26</v>
      </c>
      <c r="G52" s="9">
        <v>0.46</v>
      </c>
      <c r="H52" s="9">
        <v>63</v>
      </c>
      <c r="I52" s="9">
        <v>158.30000000000001</v>
      </c>
      <c r="J52" s="9">
        <f t="shared" si="0"/>
        <v>72.818000000000012</v>
      </c>
      <c r="K52" s="34" t="s">
        <v>143</v>
      </c>
      <c r="L52" s="34"/>
    </row>
    <row r="53" spans="3:12" x14ac:dyDescent="0.25">
      <c r="C53" s="33">
        <v>48</v>
      </c>
      <c r="D53" s="9" t="s">
        <v>79</v>
      </c>
      <c r="E53" s="9" t="s">
        <v>81</v>
      </c>
      <c r="F53" s="9" t="s">
        <v>24</v>
      </c>
      <c r="G53" s="9">
        <v>0.36</v>
      </c>
      <c r="H53" s="9">
        <v>63</v>
      </c>
      <c r="I53" s="9">
        <v>96.6</v>
      </c>
      <c r="J53" s="9">
        <f t="shared" si="0"/>
        <v>34.775999999999996</v>
      </c>
      <c r="K53" s="34" t="s">
        <v>143</v>
      </c>
      <c r="L53" s="34"/>
    </row>
    <row r="54" spans="3:12" x14ac:dyDescent="0.25">
      <c r="C54" s="33">
        <v>49</v>
      </c>
      <c r="D54" s="9" t="s">
        <v>81</v>
      </c>
      <c r="E54" s="9" t="s">
        <v>82</v>
      </c>
      <c r="F54" s="9" t="s">
        <v>24</v>
      </c>
      <c r="G54" s="9">
        <v>0.36</v>
      </c>
      <c r="H54" s="9">
        <v>63</v>
      </c>
      <c r="I54" s="9">
        <v>4.8</v>
      </c>
      <c r="J54" s="9">
        <f t="shared" si="0"/>
        <v>1.728</v>
      </c>
      <c r="K54" s="34" t="s">
        <v>143</v>
      </c>
      <c r="L54" s="34"/>
    </row>
    <row r="55" spans="3:12" x14ac:dyDescent="0.25">
      <c r="C55" s="33">
        <v>50</v>
      </c>
      <c r="D55" s="9" t="s">
        <v>81</v>
      </c>
      <c r="E55" s="9" t="s">
        <v>82</v>
      </c>
      <c r="F55" s="9" t="s">
        <v>13</v>
      </c>
      <c r="G55" s="9">
        <v>0.36</v>
      </c>
      <c r="H55" s="9">
        <v>63</v>
      </c>
      <c r="I55" s="9">
        <v>180.1</v>
      </c>
      <c r="J55" s="9">
        <f t="shared" si="0"/>
        <v>64.835999999999999</v>
      </c>
      <c r="K55" s="34" t="s">
        <v>143</v>
      </c>
      <c r="L55" s="34"/>
    </row>
    <row r="56" spans="3:12" x14ac:dyDescent="0.25">
      <c r="C56" s="33">
        <v>51</v>
      </c>
      <c r="D56" s="9" t="s">
        <v>81</v>
      </c>
      <c r="E56" s="9" t="s">
        <v>52</v>
      </c>
      <c r="F56" s="9" t="s">
        <v>24</v>
      </c>
      <c r="G56" s="9">
        <v>0.36</v>
      </c>
      <c r="H56" s="9">
        <v>63</v>
      </c>
      <c r="I56" s="9">
        <v>56.1</v>
      </c>
      <c r="J56" s="9">
        <f t="shared" si="0"/>
        <v>20.196000000000002</v>
      </c>
      <c r="K56" s="34" t="s">
        <v>143</v>
      </c>
      <c r="L56" s="34"/>
    </row>
    <row r="57" spans="3:12" x14ac:dyDescent="0.25">
      <c r="C57" s="33">
        <v>52</v>
      </c>
      <c r="D57" s="9" t="s">
        <v>41</v>
      </c>
      <c r="E57" s="9" t="s">
        <v>83</v>
      </c>
      <c r="F57" s="9" t="s">
        <v>26</v>
      </c>
      <c r="G57" s="9">
        <v>0.46</v>
      </c>
      <c r="H57" s="9">
        <v>90</v>
      </c>
      <c r="I57" s="9">
        <v>4.5999999999999996</v>
      </c>
      <c r="J57" s="9">
        <f t="shared" si="0"/>
        <v>2.1160000000000001</v>
      </c>
      <c r="K57" s="34" t="s">
        <v>143</v>
      </c>
      <c r="L57" s="34"/>
    </row>
    <row r="58" spans="3:12" x14ac:dyDescent="0.25">
      <c r="C58" s="33">
        <v>53</v>
      </c>
      <c r="D58" s="9" t="s">
        <v>83</v>
      </c>
      <c r="E58" s="9" t="s">
        <v>84</v>
      </c>
      <c r="F58" s="9" t="s">
        <v>24</v>
      </c>
      <c r="G58" s="9">
        <v>0.36</v>
      </c>
      <c r="H58" s="9">
        <v>90</v>
      </c>
      <c r="I58" s="9">
        <v>5.8</v>
      </c>
      <c r="J58" s="9">
        <f t="shared" si="0"/>
        <v>2.0880000000000001</v>
      </c>
      <c r="K58" s="34" t="s">
        <v>143</v>
      </c>
      <c r="L58" s="34"/>
    </row>
    <row r="59" spans="3:12" x14ac:dyDescent="0.25">
      <c r="C59" s="33">
        <v>54</v>
      </c>
      <c r="D59" s="9" t="s">
        <v>88</v>
      </c>
      <c r="E59" s="9" t="s">
        <v>89</v>
      </c>
      <c r="F59" s="9" t="s">
        <v>13</v>
      </c>
      <c r="G59" s="9">
        <v>0.36</v>
      </c>
      <c r="H59" s="9">
        <v>63</v>
      </c>
      <c r="I59" s="9">
        <v>10.1</v>
      </c>
      <c r="J59" s="9">
        <f t="shared" si="0"/>
        <v>3.6359999999999997</v>
      </c>
      <c r="K59" s="34" t="s">
        <v>143</v>
      </c>
      <c r="L59" s="34"/>
    </row>
    <row r="60" spans="3:12" x14ac:dyDescent="0.25">
      <c r="C60" s="33">
        <v>55</v>
      </c>
      <c r="D60" s="9" t="s">
        <v>88</v>
      </c>
      <c r="E60" s="9" t="s">
        <v>89</v>
      </c>
      <c r="F60" s="9" t="s">
        <v>13</v>
      </c>
      <c r="G60" s="9">
        <v>0.36</v>
      </c>
      <c r="H60" s="9">
        <v>63</v>
      </c>
      <c r="I60" s="9">
        <v>17.600000000000001</v>
      </c>
      <c r="J60" s="9">
        <f t="shared" si="0"/>
        <v>6.3360000000000003</v>
      </c>
      <c r="K60" s="34" t="s">
        <v>143</v>
      </c>
      <c r="L60" s="34"/>
    </row>
    <row r="61" spans="3:12" x14ac:dyDescent="0.25">
      <c r="C61" s="33">
        <v>56</v>
      </c>
      <c r="D61" s="9" t="s">
        <v>89</v>
      </c>
      <c r="E61" s="9" t="s">
        <v>90</v>
      </c>
      <c r="F61" s="9" t="s">
        <v>13</v>
      </c>
      <c r="G61" s="9">
        <v>0.36</v>
      </c>
      <c r="H61" s="9">
        <v>63</v>
      </c>
      <c r="I61" s="9">
        <v>4.0999999999999996</v>
      </c>
      <c r="J61" s="9">
        <f t="shared" si="0"/>
        <v>1.4759999999999998</v>
      </c>
      <c r="K61" s="34" t="s">
        <v>143</v>
      </c>
      <c r="L61" s="34"/>
    </row>
    <row r="62" spans="3:12" x14ac:dyDescent="0.25">
      <c r="C62" s="33">
        <v>57</v>
      </c>
      <c r="D62" s="9" t="s">
        <v>89</v>
      </c>
      <c r="E62" s="9" t="s">
        <v>90</v>
      </c>
      <c r="F62" s="9" t="s">
        <v>13</v>
      </c>
      <c r="G62" s="9">
        <v>0.36</v>
      </c>
      <c r="H62" s="9">
        <v>63</v>
      </c>
      <c r="I62" s="9">
        <v>2.7</v>
      </c>
      <c r="J62" s="9">
        <f t="shared" si="0"/>
        <v>0.97199999999999998</v>
      </c>
      <c r="K62" s="34" t="s">
        <v>143</v>
      </c>
      <c r="L62" s="34"/>
    </row>
    <row r="63" spans="3:12" x14ac:dyDescent="0.25">
      <c r="C63" s="33">
        <v>58</v>
      </c>
      <c r="D63" s="9" t="s">
        <v>89</v>
      </c>
      <c r="E63" s="9" t="s">
        <v>91</v>
      </c>
      <c r="F63" s="9" t="s">
        <v>13</v>
      </c>
      <c r="G63" s="9">
        <v>0.36</v>
      </c>
      <c r="H63" s="9">
        <v>63</v>
      </c>
      <c r="I63" s="9">
        <v>20.8</v>
      </c>
      <c r="J63" s="9">
        <f t="shared" si="0"/>
        <v>7.4879999999999995</v>
      </c>
      <c r="K63" s="34" t="s">
        <v>143</v>
      </c>
      <c r="L63" s="34"/>
    </row>
    <row r="64" spans="3:12" x14ac:dyDescent="0.25">
      <c r="C64" s="33">
        <v>59</v>
      </c>
      <c r="D64" s="9" t="s">
        <v>91</v>
      </c>
      <c r="E64" s="9" t="s">
        <v>92</v>
      </c>
      <c r="F64" s="9" t="s">
        <v>13</v>
      </c>
      <c r="G64" s="9">
        <v>0.36</v>
      </c>
      <c r="H64" s="9">
        <v>63</v>
      </c>
      <c r="I64" s="9">
        <v>2.8</v>
      </c>
      <c r="J64" s="9">
        <f t="shared" si="0"/>
        <v>1.008</v>
      </c>
      <c r="K64" s="34" t="s">
        <v>143</v>
      </c>
      <c r="L64" s="34"/>
    </row>
    <row r="65" spans="3:12" x14ac:dyDescent="0.25">
      <c r="C65" s="33">
        <v>60</v>
      </c>
      <c r="D65" s="9" t="s">
        <v>91</v>
      </c>
      <c r="E65" s="9" t="s">
        <v>93</v>
      </c>
      <c r="F65" s="9" t="s">
        <v>26</v>
      </c>
      <c r="G65" s="9">
        <v>0.46</v>
      </c>
      <c r="H65" s="9">
        <v>63</v>
      </c>
      <c r="I65" s="9">
        <v>213.1</v>
      </c>
      <c r="J65" s="9">
        <f t="shared" si="0"/>
        <v>98.025999999999996</v>
      </c>
      <c r="K65" s="34" t="s">
        <v>143</v>
      </c>
      <c r="L65" s="34"/>
    </row>
    <row r="66" spans="3:12" x14ac:dyDescent="0.25">
      <c r="C66" s="33">
        <v>61</v>
      </c>
      <c r="D66" s="9" t="s">
        <v>93</v>
      </c>
      <c r="E66" s="9" t="s">
        <v>86</v>
      </c>
      <c r="F66" s="9" t="s">
        <v>13</v>
      </c>
      <c r="G66" s="9">
        <v>0.36</v>
      </c>
      <c r="H66" s="9">
        <v>63</v>
      </c>
      <c r="I66" s="9">
        <v>5.6</v>
      </c>
      <c r="J66" s="9">
        <f t="shared" si="0"/>
        <v>2.016</v>
      </c>
      <c r="K66" s="34" t="s">
        <v>143</v>
      </c>
      <c r="L66" s="34"/>
    </row>
    <row r="67" spans="3:12" x14ac:dyDescent="0.25">
      <c r="C67" s="33">
        <v>62</v>
      </c>
      <c r="D67" s="9" t="s">
        <v>83</v>
      </c>
      <c r="E67" s="9" t="s">
        <v>98</v>
      </c>
      <c r="F67" s="9" t="s">
        <v>26</v>
      </c>
      <c r="G67" s="9">
        <v>0.46</v>
      </c>
      <c r="H67" s="9">
        <v>63</v>
      </c>
      <c r="I67" s="9">
        <v>59.2</v>
      </c>
      <c r="J67" s="9">
        <f t="shared" si="0"/>
        <v>27.232000000000003</v>
      </c>
      <c r="K67" s="34" t="s">
        <v>143</v>
      </c>
      <c r="L67" s="34"/>
    </row>
    <row r="68" spans="3:12" x14ac:dyDescent="0.25">
      <c r="C68" s="33">
        <v>63</v>
      </c>
      <c r="D68" s="9" t="s">
        <v>98</v>
      </c>
      <c r="E68" s="9" t="s">
        <v>99</v>
      </c>
      <c r="F68" s="9" t="s">
        <v>26</v>
      </c>
      <c r="G68" s="9">
        <v>0.46</v>
      </c>
      <c r="H68" s="9">
        <v>63</v>
      </c>
      <c r="I68" s="9">
        <v>2.8</v>
      </c>
      <c r="J68" s="9">
        <f t="shared" si="0"/>
        <v>1.288</v>
      </c>
      <c r="K68" s="34" t="s">
        <v>143</v>
      </c>
      <c r="L68" s="34"/>
    </row>
    <row r="69" spans="3:12" x14ac:dyDescent="0.25">
      <c r="C69" s="33">
        <v>64</v>
      </c>
      <c r="D69" s="9" t="s">
        <v>98</v>
      </c>
      <c r="E69" s="9" t="s">
        <v>102</v>
      </c>
      <c r="F69" s="9" t="s">
        <v>26</v>
      </c>
      <c r="G69" s="9">
        <v>0.46</v>
      </c>
      <c r="H69" s="9">
        <v>63</v>
      </c>
      <c r="I69" s="9">
        <v>134.4</v>
      </c>
      <c r="J69" s="9">
        <f t="shared" si="0"/>
        <v>61.824000000000005</v>
      </c>
      <c r="K69" s="34" t="s">
        <v>143</v>
      </c>
      <c r="L69" s="34"/>
    </row>
    <row r="70" spans="3:12" x14ac:dyDescent="0.25">
      <c r="C70" s="33">
        <v>65</v>
      </c>
      <c r="D70" s="9" t="s">
        <v>102</v>
      </c>
      <c r="E70" s="9" t="s">
        <v>103</v>
      </c>
      <c r="F70" s="9" t="s">
        <v>13</v>
      </c>
      <c r="G70" s="9">
        <v>0.36</v>
      </c>
      <c r="H70" s="9">
        <v>63</v>
      </c>
      <c r="I70" s="9">
        <v>53.1</v>
      </c>
      <c r="J70" s="9">
        <f t="shared" si="0"/>
        <v>19.116</v>
      </c>
      <c r="K70" s="34" t="s">
        <v>143</v>
      </c>
      <c r="L70" s="34"/>
    </row>
    <row r="71" spans="3:12" x14ac:dyDescent="0.25">
      <c r="C71" s="33">
        <v>66</v>
      </c>
      <c r="D71" s="9" t="s">
        <v>102</v>
      </c>
      <c r="E71" s="9" t="s">
        <v>104</v>
      </c>
      <c r="F71" s="9" t="s">
        <v>13</v>
      </c>
      <c r="G71" s="9">
        <v>0.36</v>
      </c>
      <c r="H71" s="9">
        <v>63</v>
      </c>
      <c r="I71" s="9">
        <v>46.1</v>
      </c>
      <c r="J71" s="9">
        <f t="shared" ref="J71:J93" si="1">+I71*G71</f>
        <v>16.596</v>
      </c>
      <c r="K71" s="34" t="s">
        <v>143</v>
      </c>
      <c r="L71" s="34"/>
    </row>
    <row r="72" spans="3:12" x14ac:dyDescent="0.25">
      <c r="C72" s="33">
        <v>67</v>
      </c>
      <c r="D72" s="9" t="s">
        <v>102</v>
      </c>
      <c r="E72" s="9" t="s">
        <v>107</v>
      </c>
      <c r="F72" s="9" t="s">
        <v>26</v>
      </c>
      <c r="G72" s="9">
        <v>0.46</v>
      </c>
      <c r="H72" s="9">
        <v>63</v>
      </c>
      <c r="I72" s="9">
        <v>16.100000000000001</v>
      </c>
      <c r="J72" s="9">
        <f t="shared" si="1"/>
        <v>7.4060000000000006</v>
      </c>
      <c r="K72" s="34" t="s">
        <v>143</v>
      </c>
      <c r="L72" s="34"/>
    </row>
    <row r="73" spans="3:12" x14ac:dyDescent="0.25">
      <c r="C73" s="33">
        <v>68</v>
      </c>
      <c r="D73" s="9" t="s">
        <v>107</v>
      </c>
      <c r="E73" s="9" t="s">
        <v>108</v>
      </c>
      <c r="F73" s="9" t="s">
        <v>13</v>
      </c>
      <c r="G73" s="9">
        <v>0.36</v>
      </c>
      <c r="H73" s="9">
        <v>63</v>
      </c>
      <c r="I73" s="9">
        <v>40</v>
      </c>
      <c r="J73" s="9">
        <f t="shared" si="1"/>
        <v>14.399999999999999</v>
      </c>
      <c r="K73" s="34" t="s">
        <v>143</v>
      </c>
      <c r="L73" s="34"/>
    </row>
    <row r="74" spans="3:12" x14ac:dyDescent="0.25">
      <c r="C74" s="33">
        <v>69</v>
      </c>
      <c r="D74" s="9" t="s">
        <v>107</v>
      </c>
      <c r="E74" s="9" t="s">
        <v>111</v>
      </c>
      <c r="F74" s="9" t="s">
        <v>26</v>
      </c>
      <c r="G74" s="9">
        <v>0.46</v>
      </c>
      <c r="H74" s="9">
        <v>63</v>
      </c>
      <c r="I74" s="9">
        <v>25.6</v>
      </c>
      <c r="J74" s="9">
        <f t="shared" si="1"/>
        <v>11.776000000000002</v>
      </c>
      <c r="K74" s="34" t="s">
        <v>143</v>
      </c>
      <c r="L74" s="34"/>
    </row>
    <row r="75" spans="3:12" x14ac:dyDescent="0.25">
      <c r="C75" s="33">
        <v>70</v>
      </c>
      <c r="D75" s="9" t="s">
        <v>111</v>
      </c>
      <c r="E75" s="9" t="s">
        <v>110</v>
      </c>
      <c r="F75" s="9" t="s">
        <v>13</v>
      </c>
      <c r="G75" s="9">
        <v>0.36</v>
      </c>
      <c r="H75" s="9">
        <v>63</v>
      </c>
      <c r="I75" s="9">
        <v>41.4</v>
      </c>
      <c r="J75" s="9">
        <f t="shared" si="1"/>
        <v>14.903999999999998</v>
      </c>
      <c r="K75" s="34" t="s">
        <v>143</v>
      </c>
      <c r="L75" s="34"/>
    </row>
    <row r="76" spans="3:12" x14ac:dyDescent="0.25">
      <c r="C76" s="33">
        <v>71</v>
      </c>
      <c r="D76" s="9" t="s">
        <v>111</v>
      </c>
      <c r="E76" s="9" t="s">
        <v>112</v>
      </c>
      <c r="F76" s="9" t="s">
        <v>26</v>
      </c>
      <c r="G76" s="9">
        <v>0.46</v>
      </c>
      <c r="H76" s="9">
        <v>63</v>
      </c>
      <c r="I76" s="9">
        <v>43.3</v>
      </c>
      <c r="J76" s="9">
        <f t="shared" si="1"/>
        <v>19.917999999999999</v>
      </c>
      <c r="K76" s="34" t="s">
        <v>143</v>
      </c>
      <c r="L76" s="34"/>
    </row>
    <row r="77" spans="3:12" x14ac:dyDescent="0.25">
      <c r="C77" s="33">
        <v>72</v>
      </c>
      <c r="D77" s="9" t="s">
        <v>112</v>
      </c>
      <c r="E77" s="9" t="s">
        <v>114</v>
      </c>
      <c r="F77" s="9" t="s">
        <v>26</v>
      </c>
      <c r="G77" s="9">
        <v>0.46</v>
      </c>
      <c r="H77" s="9">
        <v>63</v>
      </c>
      <c r="I77" s="9">
        <v>19.100000000000001</v>
      </c>
      <c r="J77" s="9">
        <f t="shared" si="1"/>
        <v>8.7860000000000014</v>
      </c>
      <c r="K77" s="34" t="s">
        <v>143</v>
      </c>
      <c r="L77" s="34"/>
    </row>
    <row r="78" spans="3:12" x14ac:dyDescent="0.25">
      <c r="C78" s="33">
        <v>73</v>
      </c>
      <c r="D78" s="9" t="s">
        <v>114</v>
      </c>
      <c r="E78" s="9" t="s">
        <v>115</v>
      </c>
      <c r="F78" s="9" t="s">
        <v>26</v>
      </c>
      <c r="G78" s="9">
        <v>0.46</v>
      </c>
      <c r="H78" s="9">
        <v>75</v>
      </c>
      <c r="I78" s="9">
        <v>31.9</v>
      </c>
      <c r="J78" s="9">
        <f t="shared" si="1"/>
        <v>14.673999999999999</v>
      </c>
      <c r="K78" s="34" t="s">
        <v>143</v>
      </c>
      <c r="L78" s="34"/>
    </row>
    <row r="79" spans="3:12" x14ac:dyDescent="0.25">
      <c r="C79" s="33">
        <v>74</v>
      </c>
      <c r="D79" s="9" t="s">
        <v>115</v>
      </c>
      <c r="E79" s="9" t="s">
        <v>116</v>
      </c>
      <c r="F79" s="9" t="s">
        <v>26</v>
      </c>
      <c r="G79" s="9">
        <v>0.46</v>
      </c>
      <c r="H79" s="9">
        <v>90</v>
      </c>
      <c r="I79" s="9">
        <v>10.1</v>
      </c>
      <c r="J79" s="9">
        <f t="shared" si="1"/>
        <v>4.6459999999999999</v>
      </c>
      <c r="K79" s="34" t="s">
        <v>143</v>
      </c>
      <c r="L79" s="34"/>
    </row>
    <row r="80" spans="3:12" x14ac:dyDescent="0.25">
      <c r="C80" s="33">
        <v>75</v>
      </c>
      <c r="D80" s="9" t="s">
        <v>115</v>
      </c>
      <c r="E80" s="9" t="s">
        <v>116</v>
      </c>
      <c r="F80" s="9" t="s">
        <v>13</v>
      </c>
      <c r="G80" s="9">
        <v>0.36</v>
      </c>
      <c r="H80" s="9">
        <v>90</v>
      </c>
      <c r="I80" s="9">
        <v>8.4</v>
      </c>
      <c r="J80" s="9">
        <f t="shared" si="1"/>
        <v>3.024</v>
      </c>
      <c r="K80" s="34" t="s">
        <v>143</v>
      </c>
      <c r="L80" s="34"/>
    </row>
    <row r="81" spans="3:12" x14ac:dyDescent="0.25">
      <c r="C81" s="33">
        <v>76</v>
      </c>
      <c r="D81" s="9" t="s">
        <v>116</v>
      </c>
      <c r="E81" s="9" t="s">
        <v>117</v>
      </c>
      <c r="F81" s="9" t="s">
        <v>24</v>
      </c>
      <c r="G81" s="9">
        <v>0.36</v>
      </c>
      <c r="H81" s="9">
        <v>140</v>
      </c>
      <c r="I81" s="9">
        <v>3.3</v>
      </c>
      <c r="J81" s="9">
        <f t="shared" si="1"/>
        <v>1.1879999999999999</v>
      </c>
      <c r="K81" s="34" t="s">
        <v>143</v>
      </c>
      <c r="L81" s="34"/>
    </row>
    <row r="82" spans="3:12" x14ac:dyDescent="0.25">
      <c r="C82" s="33">
        <v>77</v>
      </c>
      <c r="D82" s="9" t="s">
        <v>119</v>
      </c>
      <c r="E82" s="9" t="s">
        <v>120</v>
      </c>
      <c r="F82" s="9" t="s">
        <v>13</v>
      </c>
      <c r="G82" s="9">
        <v>0.36</v>
      </c>
      <c r="H82" s="9">
        <v>63</v>
      </c>
      <c r="I82" s="9">
        <v>20.100000000000001</v>
      </c>
      <c r="J82" s="9">
        <f t="shared" si="1"/>
        <v>7.2360000000000007</v>
      </c>
      <c r="K82" s="34" t="s">
        <v>143</v>
      </c>
      <c r="L82" s="34"/>
    </row>
    <row r="83" spans="3:12" x14ac:dyDescent="0.25">
      <c r="C83" s="33">
        <v>78</v>
      </c>
      <c r="D83" s="9" t="s">
        <v>120</v>
      </c>
      <c r="E83" s="9" t="s">
        <v>121</v>
      </c>
      <c r="F83" s="9" t="s">
        <v>13</v>
      </c>
      <c r="G83" s="9">
        <v>0.36</v>
      </c>
      <c r="H83" s="9">
        <v>125</v>
      </c>
      <c r="I83" s="9">
        <v>24.2</v>
      </c>
      <c r="J83" s="9">
        <f t="shared" si="1"/>
        <v>8.7119999999999997</v>
      </c>
      <c r="K83" s="34" t="s">
        <v>143</v>
      </c>
      <c r="L83" s="34"/>
    </row>
    <row r="84" spans="3:12" x14ac:dyDescent="0.25">
      <c r="C84" s="33">
        <v>79</v>
      </c>
      <c r="D84" s="9" t="s">
        <v>121</v>
      </c>
      <c r="E84" s="9" t="s">
        <v>122</v>
      </c>
      <c r="F84" s="9" t="s">
        <v>13</v>
      </c>
      <c r="G84" s="9">
        <v>0.36</v>
      </c>
      <c r="H84" s="9">
        <v>140</v>
      </c>
      <c r="I84" s="9">
        <v>38.1</v>
      </c>
      <c r="J84" s="9">
        <f t="shared" si="1"/>
        <v>13.715999999999999</v>
      </c>
      <c r="K84" s="34" t="s">
        <v>143</v>
      </c>
      <c r="L84" s="34"/>
    </row>
    <row r="85" spans="3:12" x14ac:dyDescent="0.25">
      <c r="C85" s="33">
        <v>80</v>
      </c>
      <c r="D85" s="9" t="s">
        <v>122</v>
      </c>
      <c r="E85" s="9" t="s">
        <v>123</v>
      </c>
      <c r="F85" s="9" t="s">
        <v>13</v>
      </c>
      <c r="G85" s="9">
        <v>0.36</v>
      </c>
      <c r="H85" s="9">
        <v>63</v>
      </c>
      <c r="I85" s="9">
        <v>18</v>
      </c>
      <c r="J85" s="9">
        <f t="shared" si="1"/>
        <v>6.4799999999999995</v>
      </c>
      <c r="K85" s="34" t="s">
        <v>143</v>
      </c>
      <c r="L85" s="34"/>
    </row>
    <row r="86" spans="3:12" x14ac:dyDescent="0.25">
      <c r="C86" s="33">
        <v>81</v>
      </c>
      <c r="D86" s="9" t="s">
        <v>122</v>
      </c>
      <c r="E86" s="9" t="s">
        <v>124</v>
      </c>
      <c r="F86" s="9" t="s">
        <v>13</v>
      </c>
      <c r="G86" s="9">
        <v>0.36</v>
      </c>
      <c r="H86" s="9">
        <v>140</v>
      </c>
      <c r="I86" s="9">
        <v>24.6</v>
      </c>
      <c r="J86" s="9">
        <f t="shared" si="1"/>
        <v>8.8559999999999999</v>
      </c>
      <c r="K86" s="34" t="s">
        <v>143</v>
      </c>
      <c r="L86" s="34"/>
    </row>
    <row r="87" spans="3:12" x14ac:dyDescent="0.25">
      <c r="C87" s="33">
        <v>82</v>
      </c>
      <c r="D87" s="9" t="s">
        <v>124</v>
      </c>
      <c r="E87" s="9" t="s">
        <v>125</v>
      </c>
      <c r="F87" s="9" t="s">
        <v>13</v>
      </c>
      <c r="G87" s="9">
        <v>0.36</v>
      </c>
      <c r="H87" s="9">
        <v>63</v>
      </c>
      <c r="I87" s="9">
        <v>2.1</v>
      </c>
      <c r="J87" s="9">
        <f t="shared" si="1"/>
        <v>0.75600000000000001</v>
      </c>
      <c r="K87" s="34" t="s">
        <v>143</v>
      </c>
      <c r="L87" s="34"/>
    </row>
    <row r="88" spans="3:12" x14ac:dyDescent="0.25">
      <c r="C88" s="33">
        <v>83</v>
      </c>
      <c r="D88" s="9" t="s">
        <v>124</v>
      </c>
      <c r="E88" s="9" t="s">
        <v>126</v>
      </c>
      <c r="F88" s="9" t="s">
        <v>13</v>
      </c>
      <c r="G88" s="9">
        <v>0.36</v>
      </c>
      <c r="H88" s="9">
        <v>140</v>
      </c>
      <c r="I88" s="9">
        <v>10</v>
      </c>
      <c r="J88" s="9">
        <f t="shared" si="1"/>
        <v>3.5999999999999996</v>
      </c>
      <c r="K88" s="34" t="s">
        <v>143</v>
      </c>
      <c r="L88" s="34"/>
    </row>
    <row r="89" spans="3:12" x14ac:dyDescent="0.25">
      <c r="C89" s="33">
        <v>84</v>
      </c>
      <c r="D89" s="9" t="s">
        <v>120</v>
      </c>
      <c r="E89" s="9" t="s">
        <v>130</v>
      </c>
      <c r="F89" s="9" t="s">
        <v>13</v>
      </c>
      <c r="G89" s="9">
        <v>0.36</v>
      </c>
      <c r="H89" s="9">
        <v>125</v>
      </c>
      <c r="I89" s="9">
        <v>13.8</v>
      </c>
      <c r="J89" s="9">
        <f t="shared" si="1"/>
        <v>4.968</v>
      </c>
      <c r="K89" s="34" t="s">
        <v>143</v>
      </c>
      <c r="L89" s="34"/>
    </row>
    <row r="90" spans="3:12" x14ac:dyDescent="0.25">
      <c r="C90" s="33">
        <v>85</v>
      </c>
      <c r="D90" s="9" t="s">
        <v>130</v>
      </c>
      <c r="E90" s="9" t="s">
        <v>131</v>
      </c>
      <c r="F90" s="9" t="s">
        <v>13</v>
      </c>
      <c r="G90" s="9">
        <v>0.36</v>
      </c>
      <c r="H90" s="9">
        <v>63</v>
      </c>
      <c r="I90" s="9">
        <v>1.5</v>
      </c>
      <c r="J90" s="9">
        <f t="shared" si="1"/>
        <v>0.54</v>
      </c>
      <c r="K90" s="34" t="s">
        <v>143</v>
      </c>
      <c r="L90" s="34"/>
    </row>
    <row r="91" spans="3:12" x14ac:dyDescent="0.25">
      <c r="C91" s="33">
        <v>86</v>
      </c>
      <c r="D91" s="9" t="s">
        <v>132</v>
      </c>
      <c r="E91" s="9" t="s">
        <v>54</v>
      </c>
      <c r="F91" s="9" t="s">
        <v>13</v>
      </c>
      <c r="G91" s="9">
        <v>0.36</v>
      </c>
      <c r="H91" s="9">
        <v>125</v>
      </c>
      <c r="I91" s="9">
        <v>9.8000000000000007</v>
      </c>
      <c r="J91" s="9">
        <f t="shared" si="1"/>
        <v>3.528</v>
      </c>
      <c r="K91" s="34" t="s">
        <v>143</v>
      </c>
      <c r="L91" s="34"/>
    </row>
    <row r="92" spans="3:12" x14ac:dyDescent="0.25">
      <c r="C92" s="33">
        <v>87</v>
      </c>
      <c r="D92" s="9" t="s">
        <v>134</v>
      </c>
      <c r="E92" s="9" t="s">
        <v>12</v>
      </c>
      <c r="F92" s="9" t="s">
        <v>24</v>
      </c>
      <c r="G92" s="9">
        <v>0.36</v>
      </c>
      <c r="H92" s="9">
        <v>63</v>
      </c>
      <c r="I92" s="9">
        <v>151.19999999999999</v>
      </c>
      <c r="J92" s="9">
        <f t="shared" si="1"/>
        <v>54.431999999999995</v>
      </c>
      <c r="K92" s="34" t="s">
        <v>143</v>
      </c>
      <c r="L92" s="34"/>
    </row>
    <row r="93" spans="3:12" x14ac:dyDescent="0.25">
      <c r="C93" s="33">
        <v>88</v>
      </c>
      <c r="D93" s="9" t="s">
        <v>116</v>
      </c>
      <c r="E93" s="9" t="s">
        <v>74</v>
      </c>
      <c r="F93" s="9" t="s">
        <v>24</v>
      </c>
      <c r="G93" s="9">
        <v>0.36</v>
      </c>
      <c r="H93" s="9">
        <v>63</v>
      </c>
      <c r="I93" s="9">
        <v>52</v>
      </c>
      <c r="J93" s="9">
        <f t="shared" si="1"/>
        <v>18.72</v>
      </c>
      <c r="K93" s="34" t="s">
        <v>143</v>
      </c>
      <c r="L93" s="34"/>
    </row>
  </sheetData>
  <mergeCells count="90">
    <mergeCell ref="K88:L88"/>
    <mergeCell ref="K89:L89"/>
    <mergeCell ref="K90:L90"/>
    <mergeCell ref="K91:L91"/>
    <mergeCell ref="K92:L92"/>
    <mergeCell ref="K93:L93"/>
    <mergeCell ref="K82:L82"/>
    <mergeCell ref="K83:L83"/>
    <mergeCell ref="K84:L84"/>
    <mergeCell ref="K85:L85"/>
    <mergeCell ref="K86:L86"/>
    <mergeCell ref="K87:L87"/>
    <mergeCell ref="K76:L76"/>
    <mergeCell ref="K77:L77"/>
    <mergeCell ref="K78:L78"/>
    <mergeCell ref="K79:L79"/>
    <mergeCell ref="K80:L80"/>
    <mergeCell ref="K81:L81"/>
    <mergeCell ref="K70:L70"/>
    <mergeCell ref="K71:L71"/>
    <mergeCell ref="K72:L72"/>
    <mergeCell ref="K73:L73"/>
    <mergeCell ref="K74:L74"/>
    <mergeCell ref="K75:L75"/>
    <mergeCell ref="K64:L64"/>
    <mergeCell ref="K65:L65"/>
    <mergeCell ref="K66:L66"/>
    <mergeCell ref="K67:L67"/>
    <mergeCell ref="K68:L68"/>
    <mergeCell ref="K69:L69"/>
    <mergeCell ref="K58:L58"/>
    <mergeCell ref="K59:L59"/>
    <mergeCell ref="K60:L60"/>
    <mergeCell ref="K61:L61"/>
    <mergeCell ref="K62:L62"/>
    <mergeCell ref="K63:L63"/>
    <mergeCell ref="K52:L52"/>
    <mergeCell ref="K53:L53"/>
    <mergeCell ref="K54:L54"/>
    <mergeCell ref="K55:L55"/>
    <mergeCell ref="K56:L56"/>
    <mergeCell ref="K57:L57"/>
    <mergeCell ref="K46:L46"/>
    <mergeCell ref="K47:L47"/>
    <mergeCell ref="K48:L48"/>
    <mergeCell ref="K49:L49"/>
    <mergeCell ref="K50:L50"/>
    <mergeCell ref="K51:L51"/>
    <mergeCell ref="K40:L40"/>
    <mergeCell ref="K41:L41"/>
    <mergeCell ref="K42:L42"/>
    <mergeCell ref="K43:L43"/>
    <mergeCell ref="K44:L44"/>
    <mergeCell ref="K45:L45"/>
    <mergeCell ref="K34:L34"/>
    <mergeCell ref="K35:L35"/>
    <mergeCell ref="K36:L36"/>
    <mergeCell ref="K37:L37"/>
    <mergeCell ref="K38:L38"/>
    <mergeCell ref="K39:L39"/>
    <mergeCell ref="K28:L28"/>
    <mergeCell ref="K29:L29"/>
    <mergeCell ref="K30:L30"/>
    <mergeCell ref="K31:L31"/>
    <mergeCell ref="K32:L32"/>
    <mergeCell ref="K33:L33"/>
    <mergeCell ref="K22:L22"/>
    <mergeCell ref="K23:L23"/>
    <mergeCell ref="K24:L24"/>
    <mergeCell ref="K25:L25"/>
    <mergeCell ref="K26:L26"/>
    <mergeCell ref="K27:L27"/>
    <mergeCell ref="K16:L16"/>
    <mergeCell ref="K17:L17"/>
    <mergeCell ref="K18:L18"/>
    <mergeCell ref="K19:L19"/>
    <mergeCell ref="K20:L20"/>
    <mergeCell ref="K21:L21"/>
    <mergeCell ref="K10:L10"/>
    <mergeCell ref="K11:L11"/>
    <mergeCell ref="K12:L12"/>
    <mergeCell ref="K13:L13"/>
    <mergeCell ref="K14:L14"/>
    <mergeCell ref="K15:L15"/>
    <mergeCell ref="C4:L4"/>
    <mergeCell ref="K5:L5"/>
    <mergeCell ref="K6:L6"/>
    <mergeCell ref="K7:L7"/>
    <mergeCell ref="K8:L8"/>
    <mergeCell ref="K9:L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Puremanikanth</vt:lpstr>
      <vt:lpstr>ROAD RESTORATION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2024-12-10T12:08:47Z</dcterms:modified>
</cp:coreProperties>
</file>