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Kansapatti" sheetId="2" r:id="rId1"/>
    <sheet name="ROAD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Kansapatti!$C$3:$M$153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5" i="1"/>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I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G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G69" i="2"/>
  <c r="K68" i="2"/>
  <c r="K67" i="2"/>
  <c r="K66" i="2"/>
  <c r="K65" i="2"/>
  <c r="K64" i="2"/>
  <c r="K63" i="2"/>
  <c r="K62" i="2"/>
  <c r="K61" i="2"/>
  <c r="K60" i="2"/>
  <c r="K59" i="2"/>
  <c r="K58" i="2"/>
  <c r="K57" i="2"/>
  <c r="K56" i="2"/>
  <c r="K55" i="2"/>
  <c r="K54" i="2"/>
  <c r="K53" i="2"/>
  <c r="G53" i="2"/>
  <c r="K52" i="2"/>
  <c r="K51" i="2"/>
  <c r="K50" i="2"/>
  <c r="K49" i="2"/>
  <c r="K48" i="2"/>
  <c r="K47" i="2"/>
  <c r="K46" i="2"/>
  <c r="K45" i="2"/>
  <c r="K44" i="2"/>
  <c r="K43" i="2"/>
  <c r="K42" i="2"/>
  <c r="K41" i="2"/>
  <c r="K40" i="2"/>
  <c r="K39" i="2"/>
  <c r="K38" i="2"/>
  <c r="K37" i="2"/>
  <c r="G37" i="2"/>
  <c r="K36" i="2"/>
  <c r="K35" i="2"/>
  <c r="K34" i="2"/>
  <c r="K33" i="2"/>
  <c r="K32" i="2"/>
  <c r="K31" i="2"/>
  <c r="K30" i="2"/>
  <c r="K29" i="2"/>
  <c r="K28" i="2"/>
  <c r="K27" i="2"/>
  <c r="K26" i="2"/>
  <c r="K25" i="2"/>
  <c r="K24" i="2"/>
  <c r="K23" i="2"/>
  <c r="K22" i="2"/>
  <c r="K21" i="2"/>
  <c r="K20" i="2"/>
  <c r="K19" i="2"/>
  <c r="K18" i="2"/>
  <c r="K17" i="2"/>
  <c r="K16" i="2"/>
  <c r="K15" i="2"/>
  <c r="G15" i="2"/>
  <c r="K14" i="2"/>
  <c r="K13" i="2"/>
  <c r="K12" i="2"/>
  <c r="G12" i="2"/>
  <c r="K11" i="2"/>
  <c r="K10" i="2"/>
  <c r="G10" i="2"/>
  <c r="K9" i="2"/>
  <c r="K8" i="2"/>
  <c r="K7" i="2"/>
  <c r="G7" i="2"/>
  <c r="K6" i="2"/>
  <c r="K5"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 r="J126" i="2" s="1"/>
  <c r="J127" i="2" s="1"/>
  <c r="J128" i="2" s="1"/>
  <c r="J129" i="2" s="1"/>
  <c r="J130" i="2" s="1"/>
  <c r="J131" i="2" s="1"/>
  <c r="J132" i="2" s="1"/>
  <c r="J133" i="2" s="1"/>
  <c r="J134" i="2" s="1"/>
  <c r="J135" i="2" s="1"/>
  <c r="J136" i="2" s="1"/>
  <c r="J137" i="2" s="1"/>
  <c r="J138" i="2" s="1"/>
  <c r="J139" i="2" s="1"/>
  <c r="J140" i="2" s="1"/>
  <c r="J141" i="2" s="1"/>
  <c r="J142" i="2" s="1"/>
  <c r="J143" i="2" s="1"/>
  <c r="J144" i="2" s="1"/>
  <c r="J145" i="2" s="1"/>
  <c r="J146" i="2" s="1"/>
  <c r="J147" i="2" s="1"/>
  <c r="J148" i="2" s="1"/>
  <c r="J149" i="2" s="1"/>
  <c r="J150" i="2" s="1"/>
  <c r="J151" i="2" s="1"/>
  <c r="J152" i="2" s="1"/>
  <c r="J153" i="2" s="1"/>
  <c r="C5" i="2"/>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K4" i="2"/>
  <c r="G4" i="2"/>
</calcChain>
</file>

<file path=xl/sharedStrings.xml><?xml version="1.0" encoding="utf-8"?>
<sst xmlns="http://schemas.openxmlformats.org/spreadsheetml/2006/main" count="468" uniqueCount="138">
  <si>
    <t xml:space="preserve">KANSAPATTI(JMR) BLOCK-MANGRAURA </t>
  </si>
  <si>
    <t>Sl.No</t>
  </si>
  <si>
    <t>Start Node</t>
  </si>
  <si>
    <t>End Node</t>
  </si>
  <si>
    <t>Type of Road</t>
  </si>
  <si>
    <t>WIDTH OF DISMATLING</t>
  </si>
  <si>
    <t>Dia of pipe(MM)</t>
  </si>
  <si>
    <t>Pipe Length (M)</t>
  </si>
  <si>
    <t>CUMMULATIVE</t>
  </si>
  <si>
    <t>Depth(M)</t>
  </si>
  <si>
    <t>REMARK</t>
  </si>
  <si>
    <t>J4</t>
  </si>
  <si>
    <t>J132</t>
  </si>
  <si>
    <t>B.T. ROAD</t>
  </si>
  <si>
    <t>CROSSING</t>
  </si>
  <si>
    <t>J5</t>
  </si>
  <si>
    <t>J6</t>
  </si>
  <si>
    <t>J8</t>
  </si>
  <si>
    <t>J10</t>
  </si>
  <si>
    <t>J16</t>
  </si>
  <si>
    <t>J13</t>
  </si>
  <si>
    <t>J14</t>
  </si>
  <si>
    <t>J12</t>
  </si>
  <si>
    <t>J11</t>
  </si>
  <si>
    <t>J18</t>
  </si>
  <si>
    <t>J21</t>
  </si>
  <si>
    <t>J23</t>
  </si>
  <si>
    <t>J63</t>
  </si>
  <si>
    <t>J63A</t>
  </si>
  <si>
    <t>J63B</t>
  </si>
  <si>
    <t>J74</t>
  </si>
  <si>
    <t>J75</t>
  </si>
  <si>
    <t>BRICK ROAD</t>
  </si>
  <si>
    <t>J76</t>
  </si>
  <si>
    <t>J77</t>
  </si>
  <si>
    <t>J76A</t>
  </si>
  <si>
    <t>J76B</t>
  </si>
  <si>
    <t>J79</t>
  </si>
  <si>
    <t>J84</t>
  </si>
  <si>
    <t>J87</t>
  </si>
  <si>
    <t>J89</t>
  </si>
  <si>
    <t>J93</t>
  </si>
  <si>
    <t>J98</t>
  </si>
  <si>
    <t>J92</t>
  </si>
  <si>
    <t>J95</t>
  </si>
  <si>
    <t>J96</t>
  </si>
  <si>
    <t>J97</t>
  </si>
  <si>
    <t>J101</t>
  </si>
  <si>
    <t>J89A</t>
  </si>
  <si>
    <t>J89B</t>
  </si>
  <si>
    <t>INTERLOCKING</t>
  </si>
  <si>
    <t>J103</t>
  </si>
  <si>
    <t>J89C</t>
  </si>
  <si>
    <t>J89D</t>
  </si>
  <si>
    <t>J89E</t>
  </si>
  <si>
    <t>J104</t>
  </si>
  <si>
    <t>J89F</t>
  </si>
  <si>
    <t>J115</t>
  </si>
  <si>
    <t>J119</t>
  </si>
  <si>
    <t>J113</t>
  </si>
  <si>
    <t>J114</t>
  </si>
  <si>
    <t>J118</t>
  </si>
  <si>
    <t>J120</t>
  </si>
  <si>
    <t>J109</t>
  </si>
  <si>
    <t>J110</t>
  </si>
  <si>
    <t>J117</t>
  </si>
  <si>
    <t>J116</t>
  </si>
  <si>
    <t>J85</t>
  </si>
  <si>
    <t>J107</t>
  </si>
  <si>
    <t>J115A</t>
  </si>
  <si>
    <t>J115B</t>
  </si>
  <si>
    <t>J125</t>
  </si>
  <si>
    <t>J126</t>
  </si>
  <si>
    <t>J127</t>
  </si>
  <si>
    <t>J129</t>
  </si>
  <si>
    <t>J128</t>
  </si>
  <si>
    <t>J130</t>
  </si>
  <si>
    <t>J131</t>
  </si>
  <si>
    <t>J85A</t>
  </si>
  <si>
    <t>J85B</t>
  </si>
  <si>
    <t>J68</t>
  </si>
  <si>
    <t>J62</t>
  </si>
  <si>
    <t>J59</t>
  </si>
  <si>
    <t>J60</t>
  </si>
  <si>
    <t>J52</t>
  </si>
  <si>
    <t>J53</t>
  </si>
  <si>
    <t>J55</t>
  </si>
  <si>
    <t>J51</t>
  </si>
  <si>
    <t>J57</t>
  </si>
  <si>
    <t>J48</t>
  </si>
  <si>
    <t>J50</t>
  </si>
  <si>
    <t>J45</t>
  </si>
  <si>
    <t>J44</t>
  </si>
  <si>
    <t>J44A</t>
  </si>
  <si>
    <t>J43</t>
  </si>
  <si>
    <t>J36</t>
  </si>
  <si>
    <t>J37</t>
  </si>
  <si>
    <t>J38</t>
  </si>
  <si>
    <t>J39</t>
  </si>
  <si>
    <t>J26</t>
  </si>
  <si>
    <t>J29</t>
  </si>
  <si>
    <t>J30</t>
  </si>
  <si>
    <t>J9</t>
  </si>
  <si>
    <t>J19</t>
  </si>
  <si>
    <t>J33</t>
  </si>
  <si>
    <t>J42</t>
  </si>
  <si>
    <t>J27</t>
  </si>
  <si>
    <t>J28</t>
  </si>
  <si>
    <t>J58</t>
  </si>
  <si>
    <t>J64</t>
  </si>
  <si>
    <t>J65</t>
  </si>
  <si>
    <t>J69</t>
  </si>
  <si>
    <t>J70</t>
  </si>
  <si>
    <t>J70A</t>
  </si>
  <si>
    <t>J70B</t>
  </si>
  <si>
    <t>J71</t>
  </si>
  <si>
    <t>J32</t>
  </si>
  <si>
    <t>J24</t>
  </si>
  <si>
    <t>J25</t>
  </si>
  <si>
    <t>J20</t>
  </si>
  <si>
    <t>J20A</t>
  </si>
  <si>
    <t>J20B</t>
  </si>
  <si>
    <t>J15</t>
  </si>
  <si>
    <t>J3</t>
  </si>
  <si>
    <t>J2</t>
  </si>
  <si>
    <t>J1</t>
  </si>
  <si>
    <t>J22</t>
  </si>
  <si>
    <t>J99</t>
  </si>
  <si>
    <t>J94</t>
  </si>
  <si>
    <t>POWER MECH PROJECT LIMITED -BRCPCL(JV).</t>
  </si>
  <si>
    <t>MEDHAJ CONSULTANCY (THIRD PARTY INS.)</t>
  </si>
  <si>
    <t>UTTAR PRADESH JAL NIGAM(RURAL)-CLIENT.</t>
  </si>
  <si>
    <t xml:space="preserve">DESIGNATION </t>
  </si>
  <si>
    <t>NAME</t>
  </si>
  <si>
    <t>SIGN.with date</t>
  </si>
  <si>
    <t>SQMETER</t>
  </si>
  <si>
    <t>DONE</t>
  </si>
  <si>
    <t xml:space="preserve">KANSAPATTI(JMR ROAD RESTORATION) BLOCK-MANGRAURA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</si>
</sst>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 fillId="0" borderId="0"/>
  </cellStyleXfs>
  <cellXfs count="33">
    <xf numFmtId="0" fontId="0" fillId="0" borderId="0" xfId="0"/>
    <xf numFmtId="0" fontId="2" fillId="0" borderId="1" xfId="1" applyFont="1" applyBorder="1" applyAlignment="1">
      <alignment horizontal="center"/>
    </xf>
    <xf numFmtId="0" fontId="1" fillId="0" borderId="0" xfId="1"/>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1" fillId="0" borderId="1" xfId="1" applyBorder="1" applyAlignment="1">
      <alignment horizontal="center"/>
    </xf>
    <xf numFmtId="2" fontId="1" fillId="0" borderId="1" xfId="1" applyNumberFormat="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0" borderId="1" xfId="1" applyBorder="1" applyAlignment="1">
      <alignment horizontal="center" vertical="center"/>
    </xf>
    <xf numFmtId="0" fontId="4" fillId="0" borderId="4" xfId="1" applyFont="1" applyBorder="1" applyAlignment="1">
      <alignment horizontal="left"/>
    </xf>
    <xf numFmtId="0" fontId="4" fillId="0" borderId="5" xfId="1" applyFont="1" applyBorder="1" applyAlignment="1">
      <alignment horizontal="left"/>
    </xf>
    <xf numFmtId="0" fontId="4" fillId="0" borderId="6" xfId="1" applyFont="1" applyBorder="1" applyAlignment="1">
      <alignment horizontal="left"/>
    </xf>
    <xf numFmtId="0" fontId="1" fillId="0" borderId="7" xfId="1" applyBorder="1" applyAlignment="1">
      <alignment horizontal="left"/>
    </xf>
    <xf numFmtId="0" fontId="1" fillId="0" borderId="5" xfId="1" applyBorder="1" applyAlignment="1">
      <alignment horizontal="left"/>
    </xf>
    <xf numFmtId="0" fontId="1" fillId="0" borderId="6" xfId="1" applyBorder="1" applyAlignment="1">
      <alignment horizontal="left"/>
    </xf>
    <xf numFmtId="0" fontId="1" fillId="0" borderId="8" xfId="1" applyBorder="1" applyAlignment="1">
      <alignment horizontal="left"/>
    </xf>
    <xf numFmtId="0" fontId="4" fillId="0" borderId="9" xfId="1" applyFont="1" applyBorder="1"/>
    <xf numFmtId="0" fontId="1" fillId="0" borderId="1" xfId="1" applyBorder="1"/>
    <xf numFmtId="0" fontId="1" fillId="0" borderId="1" xfId="1" applyBorder="1" applyAlignment="1">
      <alignment horizontal="center"/>
    </xf>
    <xf numFmtId="0" fontId="1" fillId="0" borderId="10" xfId="1" applyBorder="1" applyAlignment="1">
      <alignment horizontal="center"/>
    </xf>
    <xf numFmtId="0" fontId="1" fillId="0" borderId="11" xfId="1" applyBorder="1" applyAlignment="1">
      <alignment horizontal="center"/>
    </xf>
    <xf numFmtId="0" fontId="4" fillId="0" borderId="12" xfId="1" applyFont="1" applyBorder="1"/>
    <xf numFmtId="0" fontId="1" fillId="0" borderId="13" xfId="1" applyBorder="1"/>
    <xf numFmtId="0" fontId="1" fillId="0" borderId="13"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0" fillId="0" borderId="1" xfId="0"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C2:M161"/>
  <sheetViews>
    <sheetView topLeftCell="A15" workbookViewId="0">
      <selection activeCell="D4" sqref="D4:I152"/>
    </sheetView>
  </sheetViews>
  <sheetFormatPr defaultColWidth="9" defaultRowHeight="15" x14ac:dyDescent="0.25"/>
  <cols>
    <col min="1" max="2" width="9" style="2"/>
    <col min="3" max="3" width="6.85546875" style="2" customWidth="1"/>
    <col min="4" max="4" width="13.7109375" style="2" customWidth="1"/>
    <col min="5" max="5" width="12.140625" style="2" customWidth="1"/>
    <col min="6" max="6" width="15.5703125" style="2" customWidth="1"/>
    <col min="7" max="7" width="15" style="2" customWidth="1"/>
    <col min="8" max="8" width="20.28515625" style="2" customWidth="1"/>
    <col min="9" max="9" width="19.5703125" style="2" customWidth="1"/>
    <col min="10" max="10" width="18.5703125" style="2" customWidth="1"/>
    <col min="11" max="11" width="8.28515625" style="2" customWidth="1"/>
    <col min="12" max="12" width="11.140625" style="2" customWidth="1"/>
    <col min="13" max="16384" width="9" style="2"/>
  </cols>
  <sheetData>
    <row r="2" spans="3:13" ht="18.75" x14ac:dyDescent="0.3">
      <c r="C2" s="1" t="s">
        <v>0</v>
      </c>
      <c r="D2" s="1"/>
      <c r="E2" s="1"/>
      <c r="F2" s="1"/>
      <c r="G2" s="1"/>
      <c r="H2" s="1"/>
      <c r="I2" s="1"/>
      <c r="J2" s="1"/>
      <c r="K2" s="1"/>
      <c r="L2" s="1"/>
      <c r="M2" s="1"/>
    </row>
    <row r="3" spans="3:13" ht="37.5" x14ac:dyDescent="0.25">
      <c r="C3" s="3" t="s">
        <v>1</v>
      </c>
      <c r="D3" s="3" t="s">
        <v>2</v>
      </c>
      <c r="E3" s="3" t="s">
        <v>3</v>
      </c>
      <c r="F3" s="3" t="s">
        <v>4</v>
      </c>
      <c r="G3" s="4" t="s">
        <v>5</v>
      </c>
      <c r="H3" s="3" t="s">
        <v>6</v>
      </c>
      <c r="I3" s="5" t="s">
        <v>7</v>
      </c>
      <c r="J3" s="6" t="s">
        <v>8</v>
      </c>
      <c r="K3" s="6" t="s">
        <v>9</v>
      </c>
      <c r="L3" s="7" t="s">
        <v>10</v>
      </c>
      <c r="M3" s="8"/>
    </row>
    <row r="4" spans="3:13" x14ac:dyDescent="0.25">
      <c r="C4" s="9">
        <v>1</v>
      </c>
      <c r="D4" s="9" t="s">
        <v>11</v>
      </c>
      <c r="E4" s="9" t="s">
        <v>12</v>
      </c>
      <c r="F4" s="9" t="s">
        <v>13</v>
      </c>
      <c r="G4" s="10">
        <f>+(300+H4)/1000</f>
        <v>0.36299999999999999</v>
      </c>
      <c r="H4" s="9">
        <v>63</v>
      </c>
      <c r="I4" s="9">
        <v>5</v>
      </c>
      <c r="J4" s="9">
        <v>5</v>
      </c>
      <c r="K4" s="10">
        <f>(1000+H4)/1000</f>
        <v>1.0629999999999999</v>
      </c>
      <c r="L4" s="11" t="s">
        <v>14</v>
      </c>
      <c r="M4" s="12"/>
    </row>
    <row r="5" spans="3:13" hidden="1" x14ac:dyDescent="0.25">
      <c r="C5" s="9">
        <f>+C4+1</f>
        <v>2</v>
      </c>
      <c r="D5" s="9" t="s">
        <v>11</v>
      </c>
      <c r="E5" s="9" t="s">
        <v>12</v>
      </c>
      <c r="F5" s="9"/>
      <c r="G5" s="9"/>
      <c r="H5" s="9">
        <v>63</v>
      </c>
      <c r="I5" s="9">
        <v>1151.0999999999999</v>
      </c>
      <c r="J5" s="9">
        <f>+$J4+I5</f>
        <v>1156.0999999999999</v>
      </c>
      <c r="K5" s="10">
        <f t="shared" ref="K5:K70" si="0">(1000+H5)/1000</f>
        <v>1.0629999999999999</v>
      </c>
      <c r="L5" s="9"/>
      <c r="M5" s="9"/>
    </row>
    <row r="6" spans="3:13" hidden="1" x14ac:dyDescent="0.25">
      <c r="C6" s="9">
        <f t="shared" ref="C6:C69" si="1">+C5+1</f>
        <v>3</v>
      </c>
      <c r="D6" s="9" t="s">
        <v>11</v>
      </c>
      <c r="E6" s="9" t="s">
        <v>15</v>
      </c>
      <c r="F6" s="9"/>
      <c r="G6" s="9"/>
      <c r="H6" s="9">
        <v>140</v>
      </c>
      <c r="I6" s="9">
        <v>158.19999999999999</v>
      </c>
      <c r="J6" s="9">
        <f t="shared" ref="J6:J69" si="2">+$J5+I6</f>
        <v>1314.3</v>
      </c>
      <c r="K6" s="10">
        <f t="shared" si="0"/>
        <v>1.1399999999999999</v>
      </c>
      <c r="L6" s="9"/>
      <c r="M6" s="9"/>
    </row>
    <row r="7" spans="3:13" x14ac:dyDescent="0.25">
      <c r="C7" s="9">
        <f t="shared" si="1"/>
        <v>4</v>
      </c>
      <c r="D7" s="9" t="s">
        <v>15</v>
      </c>
      <c r="E7" s="9" t="s">
        <v>16</v>
      </c>
      <c r="F7" s="9" t="s">
        <v>13</v>
      </c>
      <c r="G7" s="10">
        <f>+(300+H7)/1000</f>
        <v>0.36299999999999999</v>
      </c>
      <c r="H7" s="9">
        <v>63</v>
      </c>
      <c r="I7" s="9">
        <v>4</v>
      </c>
      <c r="J7" s="9">
        <f t="shared" si="2"/>
        <v>1318.3</v>
      </c>
      <c r="K7" s="10">
        <f t="shared" si="0"/>
        <v>1.0629999999999999</v>
      </c>
      <c r="L7" s="11" t="s">
        <v>14</v>
      </c>
      <c r="M7" s="12"/>
    </row>
    <row r="8" spans="3:13" hidden="1" x14ac:dyDescent="0.25">
      <c r="C8" s="9">
        <f t="shared" si="1"/>
        <v>5</v>
      </c>
      <c r="D8" s="9" t="s">
        <v>15</v>
      </c>
      <c r="E8" s="9" t="s">
        <v>16</v>
      </c>
      <c r="F8" s="9"/>
      <c r="G8" s="9"/>
      <c r="H8" s="9">
        <v>63</v>
      </c>
      <c r="I8" s="9">
        <v>65.3</v>
      </c>
      <c r="J8" s="9">
        <f t="shared" si="2"/>
        <v>1383.6</v>
      </c>
      <c r="K8" s="10">
        <f t="shared" si="0"/>
        <v>1.0629999999999999</v>
      </c>
      <c r="L8" s="9"/>
      <c r="M8" s="9"/>
    </row>
    <row r="9" spans="3:13" hidden="1" x14ac:dyDescent="0.25">
      <c r="C9" s="9">
        <f t="shared" si="1"/>
        <v>6</v>
      </c>
      <c r="D9" s="9" t="s">
        <v>15</v>
      </c>
      <c r="E9" s="9" t="s">
        <v>17</v>
      </c>
      <c r="F9" s="9"/>
      <c r="G9" s="9"/>
      <c r="H9" s="9">
        <v>140</v>
      </c>
      <c r="I9" s="9">
        <v>124.1</v>
      </c>
      <c r="J9" s="9">
        <f t="shared" si="2"/>
        <v>1507.6999999999998</v>
      </c>
      <c r="K9" s="10">
        <f t="shared" si="0"/>
        <v>1.1399999999999999</v>
      </c>
      <c r="L9" s="9"/>
      <c r="M9" s="9"/>
    </row>
    <row r="10" spans="3:13" hidden="1" x14ac:dyDescent="0.25">
      <c r="C10" s="9">
        <f t="shared" si="1"/>
        <v>7</v>
      </c>
      <c r="D10" s="9" t="s">
        <v>15</v>
      </c>
      <c r="E10" s="9" t="s">
        <v>17</v>
      </c>
      <c r="F10" s="9" t="s">
        <v>13</v>
      </c>
      <c r="G10" s="9">
        <f>+(300+H10)/1000</f>
        <v>0.44</v>
      </c>
      <c r="H10" s="9">
        <v>140</v>
      </c>
      <c r="I10" s="9">
        <v>4.7</v>
      </c>
      <c r="J10" s="9">
        <f t="shared" si="2"/>
        <v>1512.3999999999999</v>
      </c>
      <c r="K10" s="10">
        <f t="shared" si="0"/>
        <v>1.1399999999999999</v>
      </c>
      <c r="L10" s="11" t="s">
        <v>14</v>
      </c>
      <c r="M10" s="12"/>
    </row>
    <row r="11" spans="3:13" hidden="1" x14ac:dyDescent="0.25">
      <c r="C11" s="9">
        <f t="shared" si="1"/>
        <v>8</v>
      </c>
      <c r="D11" s="9" t="s">
        <v>17</v>
      </c>
      <c r="E11" s="9" t="s">
        <v>18</v>
      </c>
      <c r="F11" s="9"/>
      <c r="G11" s="9"/>
      <c r="H11" s="9">
        <v>63</v>
      </c>
      <c r="I11" s="9">
        <v>326.2</v>
      </c>
      <c r="J11" s="9">
        <f t="shared" si="2"/>
        <v>1838.6</v>
      </c>
      <c r="K11" s="10">
        <f t="shared" si="0"/>
        <v>1.0629999999999999</v>
      </c>
      <c r="L11" s="9"/>
      <c r="M11" s="9"/>
    </row>
    <row r="12" spans="3:13" x14ac:dyDescent="0.25">
      <c r="C12" s="9">
        <f t="shared" si="1"/>
        <v>9</v>
      </c>
      <c r="D12" s="9" t="s">
        <v>19</v>
      </c>
      <c r="E12" s="9" t="s">
        <v>20</v>
      </c>
      <c r="F12" s="9" t="s">
        <v>13</v>
      </c>
      <c r="G12" s="10">
        <f>+(300+H12)/1000</f>
        <v>0.36299999999999999</v>
      </c>
      <c r="H12" s="9">
        <v>63</v>
      </c>
      <c r="I12" s="9">
        <v>4.7</v>
      </c>
      <c r="J12" s="9">
        <f t="shared" si="2"/>
        <v>1843.3</v>
      </c>
      <c r="K12" s="10">
        <f t="shared" si="0"/>
        <v>1.0629999999999999</v>
      </c>
      <c r="L12" s="11" t="s">
        <v>14</v>
      </c>
      <c r="M12" s="12"/>
    </row>
    <row r="13" spans="3:13" hidden="1" x14ac:dyDescent="0.25">
      <c r="C13" s="9">
        <f t="shared" si="1"/>
        <v>10</v>
      </c>
      <c r="D13" s="9" t="s">
        <v>18</v>
      </c>
      <c r="E13" s="9" t="s">
        <v>20</v>
      </c>
      <c r="F13" s="9"/>
      <c r="G13" s="9"/>
      <c r="H13" s="9">
        <v>63</v>
      </c>
      <c r="I13" s="9">
        <v>110.7</v>
      </c>
      <c r="J13" s="9">
        <f t="shared" si="2"/>
        <v>1954</v>
      </c>
      <c r="K13" s="10">
        <f t="shared" si="0"/>
        <v>1.0629999999999999</v>
      </c>
      <c r="L13" s="9"/>
      <c r="M13" s="9"/>
    </row>
    <row r="14" spans="3:13" hidden="1" x14ac:dyDescent="0.25">
      <c r="C14" s="9">
        <f t="shared" si="1"/>
        <v>11</v>
      </c>
      <c r="D14" s="9" t="s">
        <v>21</v>
      </c>
      <c r="E14" s="9" t="s">
        <v>22</v>
      </c>
      <c r="F14" s="9"/>
      <c r="G14" s="9"/>
      <c r="H14" s="9">
        <v>63</v>
      </c>
      <c r="I14" s="9">
        <v>148.69999999999999</v>
      </c>
      <c r="J14" s="9">
        <f t="shared" si="2"/>
        <v>2102.6999999999998</v>
      </c>
      <c r="K14" s="10">
        <f t="shared" si="0"/>
        <v>1.0629999999999999</v>
      </c>
      <c r="L14" s="9"/>
      <c r="M14" s="9"/>
    </row>
    <row r="15" spans="3:13" x14ac:dyDescent="0.25">
      <c r="C15" s="9">
        <f t="shared" si="1"/>
        <v>12</v>
      </c>
      <c r="D15" s="9" t="s">
        <v>21</v>
      </c>
      <c r="E15" s="9" t="s">
        <v>22</v>
      </c>
      <c r="F15" s="9" t="s">
        <v>13</v>
      </c>
      <c r="G15" s="10">
        <f>+(300+H15)/1000</f>
        <v>0.36299999999999999</v>
      </c>
      <c r="H15" s="9">
        <v>63</v>
      </c>
      <c r="I15" s="9">
        <v>6</v>
      </c>
      <c r="J15" s="9">
        <f t="shared" si="2"/>
        <v>2108.6999999999998</v>
      </c>
      <c r="K15" s="10">
        <f t="shared" si="0"/>
        <v>1.0629999999999999</v>
      </c>
      <c r="L15" s="11" t="s">
        <v>14</v>
      </c>
      <c r="M15" s="12"/>
    </row>
    <row r="16" spans="3:13" hidden="1" x14ac:dyDescent="0.25">
      <c r="C16" s="9">
        <f t="shared" si="1"/>
        <v>13</v>
      </c>
      <c r="D16" s="9" t="s">
        <v>19</v>
      </c>
      <c r="E16" s="9" t="s">
        <v>22</v>
      </c>
      <c r="F16" s="9"/>
      <c r="G16" s="9"/>
      <c r="H16" s="9">
        <v>63</v>
      </c>
      <c r="I16" s="9">
        <v>7.2</v>
      </c>
      <c r="J16" s="9">
        <f t="shared" si="2"/>
        <v>2115.8999999999996</v>
      </c>
      <c r="K16" s="10">
        <f t="shared" si="0"/>
        <v>1.0629999999999999</v>
      </c>
      <c r="L16" s="9"/>
      <c r="M16" s="9"/>
    </row>
    <row r="17" spans="3:13" hidden="1" x14ac:dyDescent="0.25">
      <c r="C17" s="9">
        <f t="shared" si="1"/>
        <v>14</v>
      </c>
      <c r="D17" s="9" t="s">
        <v>22</v>
      </c>
      <c r="E17" s="9" t="s">
        <v>23</v>
      </c>
      <c r="F17" s="9"/>
      <c r="G17" s="9"/>
      <c r="H17" s="9">
        <v>63</v>
      </c>
      <c r="I17" s="9">
        <v>17.399999999999999</v>
      </c>
      <c r="J17" s="9">
        <f t="shared" si="2"/>
        <v>2133.2999999999997</v>
      </c>
      <c r="K17" s="10">
        <f t="shared" si="0"/>
        <v>1.0629999999999999</v>
      </c>
      <c r="L17" s="9"/>
      <c r="M17" s="9"/>
    </row>
    <row r="18" spans="3:13" hidden="1" x14ac:dyDescent="0.25">
      <c r="C18" s="9">
        <f t="shared" si="1"/>
        <v>15</v>
      </c>
      <c r="D18" s="9" t="s">
        <v>17</v>
      </c>
      <c r="E18" s="9" t="s">
        <v>24</v>
      </c>
      <c r="F18" s="9"/>
      <c r="G18" s="9"/>
      <c r="H18" s="9">
        <v>125</v>
      </c>
      <c r="I18" s="9">
        <v>428.3</v>
      </c>
      <c r="J18" s="9">
        <f t="shared" si="2"/>
        <v>2561.6</v>
      </c>
      <c r="K18" s="10">
        <f t="shared" si="0"/>
        <v>1.125</v>
      </c>
      <c r="L18" s="9"/>
      <c r="M18" s="9"/>
    </row>
    <row r="19" spans="3:13" hidden="1" x14ac:dyDescent="0.25">
      <c r="C19" s="9">
        <f t="shared" si="1"/>
        <v>16</v>
      </c>
      <c r="D19" s="9" t="s">
        <v>24</v>
      </c>
      <c r="E19" s="9" t="s">
        <v>25</v>
      </c>
      <c r="F19" s="9"/>
      <c r="G19" s="9"/>
      <c r="H19" s="9">
        <v>110</v>
      </c>
      <c r="I19" s="13">
        <v>86.1</v>
      </c>
      <c r="J19" s="9">
        <f t="shared" si="2"/>
        <v>2647.7</v>
      </c>
      <c r="K19" s="10">
        <f t="shared" si="0"/>
        <v>1.1100000000000001</v>
      </c>
      <c r="L19" s="9"/>
      <c r="M19" s="9"/>
    </row>
    <row r="20" spans="3:13" hidden="1" x14ac:dyDescent="0.25">
      <c r="C20" s="9">
        <f t="shared" si="1"/>
        <v>17</v>
      </c>
      <c r="D20" s="9" t="s">
        <v>25</v>
      </c>
      <c r="E20" s="9" t="s">
        <v>26</v>
      </c>
      <c r="F20" s="9"/>
      <c r="G20" s="9"/>
      <c r="H20" s="9">
        <v>63</v>
      </c>
      <c r="I20" s="9">
        <v>123.2</v>
      </c>
      <c r="J20" s="9">
        <f t="shared" si="2"/>
        <v>2770.8999999999996</v>
      </c>
      <c r="K20" s="10">
        <f t="shared" si="0"/>
        <v>1.0629999999999999</v>
      </c>
      <c r="L20" s="9"/>
      <c r="M20" s="9"/>
    </row>
    <row r="21" spans="3:13" hidden="1" x14ac:dyDescent="0.25">
      <c r="C21" s="9">
        <f t="shared" si="1"/>
        <v>18</v>
      </c>
      <c r="D21" s="9" t="s">
        <v>25</v>
      </c>
      <c r="E21" s="9" t="s">
        <v>27</v>
      </c>
      <c r="F21" s="9"/>
      <c r="G21" s="9"/>
      <c r="H21" s="9">
        <v>110</v>
      </c>
      <c r="I21" s="9">
        <v>229.4</v>
      </c>
      <c r="J21" s="9">
        <f t="shared" si="2"/>
        <v>3000.2999999999997</v>
      </c>
      <c r="K21" s="10">
        <f t="shared" si="0"/>
        <v>1.1100000000000001</v>
      </c>
      <c r="L21" s="9"/>
      <c r="M21" s="9"/>
    </row>
    <row r="22" spans="3:13" hidden="1" x14ac:dyDescent="0.25">
      <c r="C22" s="9">
        <f t="shared" si="1"/>
        <v>19</v>
      </c>
      <c r="D22" s="9" t="s">
        <v>27</v>
      </c>
      <c r="E22" s="9" t="s">
        <v>28</v>
      </c>
      <c r="F22" s="9"/>
      <c r="G22" s="9"/>
      <c r="H22" s="9">
        <v>90</v>
      </c>
      <c r="I22" s="9">
        <v>58.4</v>
      </c>
      <c r="J22" s="9">
        <f t="shared" si="2"/>
        <v>3058.7</v>
      </c>
      <c r="K22" s="10">
        <f t="shared" si="0"/>
        <v>1.0900000000000001</v>
      </c>
      <c r="L22" s="9"/>
      <c r="M22" s="9"/>
    </row>
    <row r="23" spans="3:13" hidden="1" x14ac:dyDescent="0.25">
      <c r="C23" s="9">
        <f t="shared" si="1"/>
        <v>20</v>
      </c>
      <c r="D23" s="9" t="s">
        <v>28</v>
      </c>
      <c r="E23" s="9" t="s">
        <v>29</v>
      </c>
      <c r="F23" s="9"/>
      <c r="G23" s="9"/>
      <c r="H23" s="9">
        <v>63</v>
      </c>
      <c r="I23" s="9">
        <v>208.3</v>
      </c>
      <c r="J23" s="9">
        <f t="shared" si="2"/>
        <v>3267</v>
      </c>
      <c r="K23" s="10">
        <f t="shared" si="0"/>
        <v>1.0629999999999999</v>
      </c>
      <c r="L23" s="9"/>
      <c r="M23" s="9"/>
    </row>
    <row r="24" spans="3:13" hidden="1" x14ac:dyDescent="0.25">
      <c r="C24" s="9">
        <f t="shared" si="1"/>
        <v>21</v>
      </c>
      <c r="D24" s="9" t="s">
        <v>28</v>
      </c>
      <c r="E24" s="9" t="s">
        <v>30</v>
      </c>
      <c r="F24" s="9"/>
      <c r="G24" s="9"/>
      <c r="H24" s="9">
        <v>90</v>
      </c>
      <c r="I24" s="9">
        <v>87</v>
      </c>
      <c r="J24" s="9">
        <f t="shared" si="2"/>
        <v>3354</v>
      </c>
      <c r="K24" s="10">
        <f t="shared" si="0"/>
        <v>1.0900000000000001</v>
      </c>
      <c r="L24" s="9"/>
      <c r="M24" s="9"/>
    </row>
    <row r="25" spans="3:13" x14ac:dyDescent="0.25">
      <c r="C25" s="9">
        <f t="shared" si="1"/>
        <v>22</v>
      </c>
      <c r="D25" s="9" t="s">
        <v>30</v>
      </c>
      <c r="E25" s="9" t="s">
        <v>31</v>
      </c>
      <c r="F25" s="9" t="s">
        <v>32</v>
      </c>
      <c r="G25" s="10">
        <v>0.46</v>
      </c>
      <c r="H25" s="9">
        <v>63</v>
      </c>
      <c r="I25" s="9">
        <v>2.8</v>
      </c>
      <c r="J25" s="9">
        <f t="shared" si="2"/>
        <v>3356.8</v>
      </c>
      <c r="K25" s="10">
        <f t="shared" si="0"/>
        <v>1.0629999999999999</v>
      </c>
      <c r="L25" s="11" t="s">
        <v>14</v>
      </c>
      <c r="M25" s="12"/>
    </row>
    <row r="26" spans="3:13" hidden="1" x14ac:dyDescent="0.25">
      <c r="C26" s="9">
        <f t="shared" si="1"/>
        <v>23</v>
      </c>
      <c r="D26" s="9" t="s">
        <v>30</v>
      </c>
      <c r="E26" s="9" t="s">
        <v>31</v>
      </c>
      <c r="F26" s="9"/>
      <c r="G26" s="9"/>
      <c r="H26" s="9">
        <v>63</v>
      </c>
      <c r="I26" s="9">
        <v>106.9</v>
      </c>
      <c r="J26" s="9">
        <f t="shared" si="2"/>
        <v>3463.7000000000003</v>
      </c>
      <c r="K26" s="10">
        <f t="shared" si="0"/>
        <v>1.0629999999999999</v>
      </c>
      <c r="L26" s="9"/>
      <c r="M26" s="9"/>
    </row>
    <row r="27" spans="3:13" hidden="1" x14ac:dyDescent="0.25">
      <c r="C27" s="9">
        <f t="shared" si="1"/>
        <v>24</v>
      </c>
      <c r="D27" s="9" t="s">
        <v>30</v>
      </c>
      <c r="E27" s="9" t="s">
        <v>33</v>
      </c>
      <c r="F27" s="9"/>
      <c r="G27" s="9"/>
      <c r="H27" s="9">
        <v>90</v>
      </c>
      <c r="I27" s="9">
        <v>13.7</v>
      </c>
      <c r="J27" s="9">
        <f t="shared" si="2"/>
        <v>3477.4</v>
      </c>
      <c r="K27" s="10">
        <f t="shared" si="0"/>
        <v>1.0900000000000001</v>
      </c>
      <c r="L27" s="9"/>
      <c r="M27" s="9"/>
    </row>
    <row r="28" spans="3:13" hidden="1" x14ac:dyDescent="0.25">
      <c r="C28" s="9">
        <f t="shared" si="1"/>
        <v>25</v>
      </c>
      <c r="D28" s="9" t="s">
        <v>33</v>
      </c>
      <c r="E28" s="9" t="s">
        <v>34</v>
      </c>
      <c r="F28" s="9"/>
      <c r="G28" s="9"/>
      <c r="H28" s="9">
        <v>90</v>
      </c>
      <c r="I28" s="9">
        <v>11.3</v>
      </c>
      <c r="J28" s="9">
        <f t="shared" si="2"/>
        <v>3488.7000000000003</v>
      </c>
      <c r="K28" s="10">
        <f t="shared" si="0"/>
        <v>1.0900000000000001</v>
      </c>
      <c r="L28" s="9"/>
      <c r="M28" s="9"/>
    </row>
    <row r="29" spans="3:13" hidden="1" x14ac:dyDescent="0.25">
      <c r="C29" s="9">
        <f t="shared" si="1"/>
        <v>26</v>
      </c>
      <c r="D29" s="9" t="s">
        <v>33</v>
      </c>
      <c r="E29" s="9" t="s">
        <v>35</v>
      </c>
      <c r="F29" s="9" t="s">
        <v>32</v>
      </c>
      <c r="G29" s="10">
        <v>0.46</v>
      </c>
      <c r="H29" s="9">
        <v>75</v>
      </c>
      <c r="I29" s="9">
        <v>3.1</v>
      </c>
      <c r="J29" s="9">
        <f t="shared" si="2"/>
        <v>3491.8</v>
      </c>
      <c r="K29" s="10">
        <f t="shared" si="0"/>
        <v>1.075</v>
      </c>
      <c r="L29" s="11" t="s">
        <v>14</v>
      </c>
      <c r="M29" s="12"/>
    </row>
    <row r="30" spans="3:13" hidden="1" x14ac:dyDescent="0.25">
      <c r="C30" s="9">
        <f t="shared" si="1"/>
        <v>27</v>
      </c>
      <c r="D30" s="9" t="s">
        <v>35</v>
      </c>
      <c r="E30" s="9" t="s">
        <v>36</v>
      </c>
      <c r="F30" s="9"/>
      <c r="G30" s="9"/>
      <c r="H30" s="9">
        <v>63</v>
      </c>
      <c r="I30" s="9">
        <v>30.3</v>
      </c>
      <c r="J30" s="9">
        <f t="shared" si="2"/>
        <v>3522.1000000000004</v>
      </c>
      <c r="K30" s="10">
        <f t="shared" si="0"/>
        <v>1.0629999999999999</v>
      </c>
      <c r="L30" s="9"/>
      <c r="M30" s="9"/>
    </row>
    <row r="31" spans="3:13" hidden="1" x14ac:dyDescent="0.25">
      <c r="C31" s="9">
        <f t="shared" si="1"/>
        <v>28</v>
      </c>
      <c r="D31" s="9" t="s">
        <v>33</v>
      </c>
      <c r="E31" s="9" t="s">
        <v>37</v>
      </c>
      <c r="F31" s="9" t="s">
        <v>32</v>
      </c>
      <c r="G31" s="10">
        <v>0.46</v>
      </c>
      <c r="H31" s="9">
        <v>75</v>
      </c>
      <c r="I31" s="9">
        <v>41.9</v>
      </c>
      <c r="J31" s="9">
        <f t="shared" si="2"/>
        <v>3564.0000000000005</v>
      </c>
      <c r="K31" s="10">
        <f t="shared" si="0"/>
        <v>1.075</v>
      </c>
      <c r="L31" s="9"/>
      <c r="M31" s="9"/>
    </row>
    <row r="32" spans="3:13" hidden="1" x14ac:dyDescent="0.25">
      <c r="C32" s="9">
        <f t="shared" si="1"/>
        <v>29</v>
      </c>
      <c r="D32" s="9" t="s">
        <v>35</v>
      </c>
      <c r="E32" s="9" t="s">
        <v>37</v>
      </c>
      <c r="F32" s="9"/>
      <c r="G32" s="9"/>
      <c r="H32" s="9">
        <v>75</v>
      </c>
      <c r="I32" s="9">
        <v>8.4</v>
      </c>
      <c r="J32" s="9">
        <f t="shared" si="2"/>
        <v>3572.4000000000005</v>
      </c>
      <c r="K32" s="10">
        <f t="shared" si="0"/>
        <v>1.075</v>
      </c>
      <c r="L32" s="9"/>
      <c r="M32" s="9"/>
    </row>
    <row r="33" spans="3:13" hidden="1" x14ac:dyDescent="0.25">
      <c r="C33" s="9">
        <f t="shared" si="1"/>
        <v>30</v>
      </c>
      <c r="D33" s="9" t="s">
        <v>34</v>
      </c>
      <c r="E33" s="9" t="s">
        <v>38</v>
      </c>
      <c r="F33" s="9"/>
      <c r="G33" s="9"/>
      <c r="H33" s="9">
        <v>75</v>
      </c>
      <c r="I33" s="9">
        <v>36.6</v>
      </c>
      <c r="J33" s="9">
        <f t="shared" si="2"/>
        <v>3609.0000000000005</v>
      </c>
      <c r="K33" s="10">
        <f t="shared" si="0"/>
        <v>1.075</v>
      </c>
      <c r="L33" s="9"/>
      <c r="M33" s="9"/>
    </row>
    <row r="34" spans="3:13" hidden="1" x14ac:dyDescent="0.25">
      <c r="C34" s="9">
        <f t="shared" si="1"/>
        <v>31</v>
      </c>
      <c r="D34" s="9" t="s">
        <v>38</v>
      </c>
      <c r="E34" s="9" t="s">
        <v>39</v>
      </c>
      <c r="F34" s="9" t="s">
        <v>32</v>
      </c>
      <c r="G34" s="10">
        <v>0.46</v>
      </c>
      <c r="H34" s="9">
        <v>75</v>
      </c>
      <c r="I34" s="9">
        <v>2.6</v>
      </c>
      <c r="J34" s="9">
        <f t="shared" si="2"/>
        <v>3611.6000000000004</v>
      </c>
      <c r="K34" s="10">
        <f t="shared" si="0"/>
        <v>1.075</v>
      </c>
      <c r="L34" s="11" t="s">
        <v>14</v>
      </c>
      <c r="M34" s="12"/>
    </row>
    <row r="35" spans="3:13" hidden="1" x14ac:dyDescent="0.25">
      <c r="C35" s="9">
        <f t="shared" si="1"/>
        <v>32</v>
      </c>
      <c r="D35" s="9" t="s">
        <v>38</v>
      </c>
      <c r="E35" s="9" t="s">
        <v>39</v>
      </c>
      <c r="F35" s="9"/>
      <c r="G35" s="9"/>
      <c r="H35" s="9">
        <v>75</v>
      </c>
      <c r="I35" s="9">
        <v>47.7</v>
      </c>
      <c r="J35" s="9">
        <f t="shared" si="2"/>
        <v>3659.3</v>
      </c>
      <c r="K35" s="10">
        <f t="shared" si="0"/>
        <v>1.075</v>
      </c>
      <c r="L35" s="9"/>
      <c r="M35" s="9"/>
    </row>
    <row r="36" spans="3:13" hidden="1" x14ac:dyDescent="0.25">
      <c r="C36" s="9">
        <f t="shared" si="1"/>
        <v>33</v>
      </c>
      <c r="D36" s="9" t="s">
        <v>38</v>
      </c>
      <c r="E36" s="9" t="s">
        <v>40</v>
      </c>
      <c r="F36" s="9"/>
      <c r="G36" s="9"/>
      <c r="H36" s="9">
        <v>75</v>
      </c>
      <c r="I36" s="9">
        <v>77.7</v>
      </c>
      <c r="J36" s="9">
        <f t="shared" si="2"/>
        <v>3737</v>
      </c>
      <c r="K36" s="10">
        <f t="shared" si="0"/>
        <v>1.075</v>
      </c>
      <c r="L36" s="9"/>
      <c r="M36" s="9"/>
    </row>
    <row r="37" spans="3:13" hidden="1" x14ac:dyDescent="0.25">
      <c r="C37" s="9">
        <f t="shared" si="1"/>
        <v>34</v>
      </c>
      <c r="D37" s="9" t="s">
        <v>38</v>
      </c>
      <c r="E37" s="9" t="s">
        <v>40</v>
      </c>
      <c r="F37" s="9" t="s">
        <v>13</v>
      </c>
      <c r="G37" s="10">
        <f>+(300+H37)/1000</f>
        <v>0.375</v>
      </c>
      <c r="H37" s="9">
        <v>75</v>
      </c>
      <c r="I37" s="9">
        <v>3.2</v>
      </c>
      <c r="J37" s="9">
        <f t="shared" si="2"/>
        <v>3740.2</v>
      </c>
      <c r="K37" s="10">
        <f t="shared" si="0"/>
        <v>1.075</v>
      </c>
      <c r="L37" s="11" t="s">
        <v>14</v>
      </c>
      <c r="M37" s="12"/>
    </row>
    <row r="38" spans="3:13" hidden="1" x14ac:dyDescent="0.25">
      <c r="C38" s="9">
        <f t="shared" si="1"/>
        <v>35</v>
      </c>
      <c r="D38" s="9" t="s">
        <v>40</v>
      </c>
      <c r="E38" s="9" t="s">
        <v>41</v>
      </c>
      <c r="F38" s="9"/>
      <c r="G38" s="9"/>
      <c r="H38" s="9">
        <v>63</v>
      </c>
      <c r="I38" s="9">
        <v>67.400000000000006</v>
      </c>
      <c r="J38" s="9">
        <f t="shared" si="2"/>
        <v>3807.6</v>
      </c>
      <c r="K38" s="10">
        <f t="shared" si="0"/>
        <v>1.0629999999999999</v>
      </c>
      <c r="L38" s="9"/>
      <c r="M38" s="9"/>
    </row>
    <row r="39" spans="3:13" hidden="1" x14ac:dyDescent="0.25">
      <c r="C39" s="9">
        <f t="shared" si="1"/>
        <v>36</v>
      </c>
      <c r="D39" s="9" t="s">
        <v>41</v>
      </c>
      <c r="E39" s="9" t="s">
        <v>42</v>
      </c>
      <c r="F39" s="9"/>
      <c r="G39" s="9"/>
      <c r="H39" s="9">
        <v>63</v>
      </c>
      <c r="I39" s="9">
        <v>57</v>
      </c>
      <c r="J39" s="9">
        <f t="shared" si="2"/>
        <v>3864.6</v>
      </c>
      <c r="K39" s="10">
        <f t="shared" si="0"/>
        <v>1.0629999999999999</v>
      </c>
      <c r="L39" s="9"/>
      <c r="M39" s="9"/>
    </row>
    <row r="40" spans="3:13" hidden="1" x14ac:dyDescent="0.25">
      <c r="C40" s="9">
        <f t="shared" si="1"/>
        <v>37</v>
      </c>
      <c r="D40" s="9" t="s">
        <v>43</v>
      </c>
      <c r="E40" s="9" t="s">
        <v>44</v>
      </c>
      <c r="F40" s="9"/>
      <c r="G40" s="9"/>
      <c r="H40" s="9">
        <v>63</v>
      </c>
      <c r="I40" s="9">
        <v>58.2</v>
      </c>
      <c r="J40" s="9">
        <f t="shared" si="2"/>
        <v>3922.7999999999997</v>
      </c>
      <c r="K40" s="10">
        <f t="shared" si="0"/>
        <v>1.0629999999999999</v>
      </c>
      <c r="L40" s="9"/>
      <c r="M40" s="9"/>
    </row>
    <row r="41" spans="3:13" hidden="1" x14ac:dyDescent="0.25">
      <c r="C41" s="9">
        <f t="shared" si="1"/>
        <v>38</v>
      </c>
      <c r="D41" s="9" t="s">
        <v>41</v>
      </c>
      <c r="E41" s="9" t="s">
        <v>45</v>
      </c>
      <c r="F41" s="9"/>
      <c r="G41" s="9"/>
      <c r="H41" s="9">
        <v>63</v>
      </c>
      <c r="I41" s="9">
        <v>41</v>
      </c>
      <c r="J41" s="9">
        <f t="shared" si="2"/>
        <v>3963.7999999999997</v>
      </c>
      <c r="K41" s="10">
        <f t="shared" si="0"/>
        <v>1.0629999999999999</v>
      </c>
      <c r="L41" s="9"/>
      <c r="M41" s="9"/>
    </row>
    <row r="42" spans="3:13" hidden="1" x14ac:dyDescent="0.25">
      <c r="C42" s="9">
        <f t="shared" si="1"/>
        <v>39</v>
      </c>
      <c r="D42" s="9" t="s">
        <v>45</v>
      </c>
      <c r="E42" s="9" t="s">
        <v>46</v>
      </c>
      <c r="F42" s="9"/>
      <c r="G42" s="9"/>
      <c r="H42" s="9">
        <v>63</v>
      </c>
      <c r="I42" s="9">
        <v>30.3</v>
      </c>
      <c r="J42" s="9">
        <f t="shared" si="2"/>
        <v>3994.1</v>
      </c>
      <c r="K42" s="10">
        <f t="shared" si="0"/>
        <v>1.0629999999999999</v>
      </c>
      <c r="L42" s="9"/>
      <c r="M42" s="9"/>
    </row>
    <row r="43" spans="3:13" hidden="1" x14ac:dyDescent="0.25">
      <c r="C43" s="9">
        <f t="shared" si="1"/>
        <v>40</v>
      </c>
      <c r="D43" s="9" t="s">
        <v>45</v>
      </c>
      <c r="E43" s="9" t="s">
        <v>47</v>
      </c>
      <c r="F43" s="9"/>
      <c r="G43" s="9"/>
      <c r="H43" s="9">
        <v>63</v>
      </c>
      <c r="I43" s="9">
        <v>74</v>
      </c>
      <c r="J43" s="9">
        <f t="shared" si="2"/>
        <v>4068.1</v>
      </c>
      <c r="K43" s="10">
        <f t="shared" si="0"/>
        <v>1.0629999999999999</v>
      </c>
      <c r="L43" s="9"/>
      <c r="M43" s="9"/>
    </row>
    <row r="44" spans="3:13" hidden="1" x14ac:dyDescent="0.25">
      <c r="C44" s="9">
        <f t="shared" si="1"/>
        <v>41</v>
      </c>
      <c r="D44" s="9" t="s">
        <v>40</v>
      </c>
      <c r="E44" s="9" t="s">
        <v>48</v>
      </c>
      <c r="F44" s="9"/>
      <c r="G44" s="9"/>
      <c r="H44" s="9">
        <v>75</v>
      </c>
      <c r="I44" s="9">
        <v>18.8</v>
      </c>
      <c r="J44" s="9">
        <f t="shared" si="2"/>
        <v>4086.9</v>
      </c>
      <c r="K44" s="10">
        <f t="shared" si="0"/>
        <v>1.075</v>
      </c>
      <c r="L44" s="9"/>
      <c r="M44" s="9"/>
    </row>
    <row r="45" spans="3:13" x14ac:dyDescent="0.25">
      <c r="C45" s="9">
        <f t="shared" si="1"/>
        <v>42</v>
      </c>
      <c r="D45" s="9" t="s">
        <v>48</v>
      </c>
      <c r="E45" s="9" t="s">
        <v>49</v>
      </c>
      <c r="F45" s="9" t="s">
        <v>50</v>
      </c>
      <c r="G45" s="10">
        <v>0.46</v>
      </c>
      <c r="H45" s="9">
        <v>63</v>
      </c>
      <c r="I45" s="9">
        <v>41</v>
      </c>
      <c r="J45" s="9">
        <f t="shared" si="2"/>
        <v>4127.8999999999996</v>
      </c>
      <c r="K45" s="10">
        <f t="shared" si="0"/>
        <v>1.0629999999999999</v>
      </c>
      <c r="L45" s="9"/>
      <c r="M45" s="9"/>
    </row>
    <row r="46" spans="3:13" x14ac:dyDescent="0.25">
      <c r="C46" s="9">
        <f t="shared" si="1"/>
        <v>43</v>
      </c>
      <c r="D46" s="9" t="s">
        <v>49</v>
      </c>
      <c r="E46" s="9" t="s">
        <v>51</v>
      </c>
      <c r="F46" s="9" t="s">
        <v>50</v>
      </c>
      <c r="G46" s="10">
        <v>0.46</v>
      </c>
      <c r="H46" s="9">
        <v>63</v>
      </c>
      <c r="I46" s="9">
        <v>67.599999999999994</v>
      </c>
      <c r="J46" s="9">
        <f t="shared" si="2"/>
        <v>4195.5</v>
      </c>
      <c r="K46" s="10">
        <f t="shared" si="0"/>
        <v>1.0629999999999999</v>
      </c>
      <c r="L46" s="9"/>
      <c r="M46" s="9"/>
    </row>
    <row r="47" spans="3:13" hidden="1" x14ac:dyDescent="0.25">
      <c r="C47" s="9">
        <f t="shared" si="1"/>
        <v>44</v>
      </c>
      <c r="D47" s="9" t="s">
        <v>49</v>
      </c>
      <c r="E47" s="9" t="s">
        <v>51</v>
      </c>
      <c r="F47" s="9"/>
      <c r="G47" s="9"/>
      <c r="H47" s="9">
        <v>63</v>
      </c>
      <c r="I47" s="9">
        <v>17.5</v>
      </c>
      <c r="J47" s="9">
        <f t="shared" si="2"/>
        <v>4213</v>
      </c>
      <c r="K47" s="10">
        <f t="shared" si="0"/>
        <v>1.0629999999999999</v>
      </c>
      <c r="L47" s="9"/>
      <c r="M47" s="9"/>
    </row>
    <row r="48" spans="3:13" x14ac:dyDescent="0.25">
      <c r="C48" s="9">
        <f t="shared" si="1"/>
        <v>45</v>
      </c>
      <c r="D48" s="9" t="s">
        <v>49</v>
      </c>
      <c r="E48" s="9" t="s">
        <v>52</v>
      </c>
      <c r="F48" s="9" t="s">
        <v>50</v>
      </c>
      <c r="G48" s="10">
        <v>0.46</v>
      </c>
      <c r="H48" s="9">
        <v>63</v>
      </c>
      <c r="I48" s="9">
        <v>15.9</v>
      </c>
      <c r="J48" s="9">
        <f t="shared" si="2"/>
        <v>4228.8999999999996</v>
      </c>
      <c r="K48" s="10">
        <f t="shared" si="0"/>
        <v>1.0629999999999999</v>
      </c>
      <c r="L48" s="9"/>
      <c r="M48" s="9"/>
    </row>
    <row r="49" spans="3:13" hidden="1" x14ac:dyDescent="0.25">
      <c r="C49" s="9">
        <f t="shared" si="1"/>
        <v>46</v>
      </c>
      <c r="D49" s="9" t="s">
        <v>52</v>
      </c>
      <c r="E49" s="9" t="s">
        <v>53</v>
      </c>
      <c r="F49" s="9"/>
      <c r="G49" s="9"/>
      <c r="H49" s="9">
        <v>63</v>
      </c>
      <c r="I49" s="9">
        <v>37</v>
      </c>
      <c r="J49" s="9">
        <f t="shared" si="2"/>
        <v>4265.8999999999996</v>
      </c>
      <c r="K49" s="10">
        <f t="shared" si="0"/>
        <v>1.0629999999999999</v>
      </c>
      <c r="L49" s="9"/>
      <c r="M49" s="9"/>
    </row>
    <row r="50" spans="3:13" x14ac:dyDescent="0.25">
      <c r="C50" s="9">
        <f t="shared" si="1"/>
        <v>47</v>
      </c>
      <c r="D50" s="9" t="s">
        <v>52</v>
      </c>
      <c r="E50" s="9" t="s">
        <v>54</v>
      </c>
      <c r="F50" s="9" t="s">
        <v>50</v>
      </c>
      <c r="G50" s="10">
        <v>0.46</v>
      </c>
      <c r="H50" s="9">
        <v>63</v>
      </c>
      <c r="I50" s="9">
        <v>13</v>
      </c>
      <c r="J50" s="9">
        <f t="shared" si="2"/>
        <v>4278.8999999999996</v>
      </c>
      <c r="K50" s="10">
        <f t="shared" si="0"/>
        <v>1.0629999999999999</v>
      </c>
      <c r="L50" s="9"/>
      <c r="M50" s="9"/>
    </row>
    <row r="51" spans="3:13" hidden="1" x14ac:dyDescent="0.25">
      <c r="C51" s="9">
        <f t="shared" si="1"/>
        <v>48</v>
      </c>
      <c r="D51" s="9" t="s">
        <v>54</v>
      </c>
      <c r="E51" s="9" t="s">
        <v>55</v>
      </c>
      <c r="F51" s="9"/>
      <c r="G51" s="9"/>
      <c r="H51" s="9">
        <v>63</v>
      </c>
      <c r="I51" s="9">
        <v>21.5</v>
      </c>
      <c r="J51" s="9">
        <f t="shared" si="2"/>
        <v>4300.3999999999996</v>
      </c>
      <c r="K51" s="10">
        <f t="shared" si="0"/>
        <v>1.0629999999999999</v>
      </c>
      <c r="L51" s="9"/>
      <c r="M51" s="9"/>
    </row>
    <row r="52" spans="3:13" hidden="1" x14ac:dyDescent="0.25">
      <c r="C52" s="9">
        <f t="shared" si="1"/>
        <v>49</v>
      </c>
      <c r="D52" s="9" t="s">
        <v>54</v>
      </c>
      <c r="E52" s="9" t="s">
        <v>56</v>
      </c>
      <c r="F52" s="9"/>
      <c r="G52" s="9"/>
      <c r="H52" s="9">
        <v>63</v>
      </c>
      <c r="I52" s="9">
        <v>23.6</v>
      </c>
      <c r="J52" s="9">
        <f t="shared" si="2"/>
        <v>4324</v>
      </c>
      <c r="K52" s="10">
        <f t="shared" si="0"/>
        <v>1.0629999999999999</v>
      </c>
      <c r="L52" s="9"/>
      <c r="M52" s="9"/>
    </row>
    <row r="53" spans="3:13" hidden="1" x14ac:dyDescent="0.25">
      <c r="C53" s="9">
        <f t="shared" si="1"/>
        <v>50</v>
      </c>
      <c r="D53" s="9" t="s">
        <v>48</v>
      </c>
      <c r="E53" s="9" t="s">
        <v>57</v>
      </c>
      <c r="F53" s="9" t="s">
        <v>13</v>
      </c>
      <c r="G53" s="10">
        <f>+(300+H53)/1000</f>
        <v>0.375</v>
      </c>
      <c r="H53" s="9">
        <v>75</v>
      </c>
      <c r="I53" s="9">
        <v>4</v>
      </c>
      <c r="J53" s="9">
        <f t="shared" si="2"/>
        <v>4328</v>
      </c>
      <c r="K53" s="10">
        <f t="shared" si="0"/>
        <v>1.075</v>
      </c>
      <c r="L53" s="11" t="s">
        <v>14</v>
      </c>
      <c r="M53" s="12"/>
    </row>
    <row r="54" spans="3:13" hidden="1" x14ac:dyDescent="0.25">
      <c r="C54" s="9">
        <f t="shared" si="1"/>
        <v>51</v>
      </c>
      <c r="D54" s="9" t="s">
        <v>48</v>
      </c>
      <c r="E54" s="9" t="s">
        <v>57</v>
      </c>
      <c r="F54" s="9"/>
      <c r="G54" s="9"/>
      <c r="H54" s="9">
        <v>75</v>
      </c>
      <c r="I54" s="9">
        <v>49.5</v>
      </c>
      <c r="J54" s="9">
        <f t="shared" si="2"/>
        <v>4377.5</v>
      </c>
      <c r="K54" s="10">
        <f t="shared" si="0"/>
        <v>1.075</v>
      </c>
      <c r="L54" s="9"/>
      <c r="M54" s="9"/>
    </row>
    <row r="55" spans="3:13" hidden="1" x14ac:dyDescent="0.25">
      <c r="C55" s="9">
        <f t="shared" si="1"/>
        <v>52</v>
      </c>
      <c r="D55" s="9" t="s">
        <v>48</v>
      </c>
      <c r="E55" s="9" t="s">
        <v>57</v>
      </c>
      <c r="F55" s="9" t="s">
        <v>32</v>
      </c>
      <c r="G55" s="10">
        <v>0.46</v>
      </c>
      <c r="H55" s="9">
        <v>75</v>
      </c>
      <c r="I55" s="9">
        <v>21.6</v>
      </c>
      <c r="J55" s="9">
        <f t="shared" si="2"/>
        <v>4399.1000000000004</v>
      </c>
      <c r="K55" s="10">
        <f t="shared" si="0"/>
        <v>1.075</v>
      </c>
      <c r="L55" s="9"/>
      <c r="M55" s="9"/>
    </row>
    <row r="56" spans="3:13" hidden="1" x14ac:dyDescent="0.25">
      <c r="C56" s="9">
        <f t="shared" si="1"/>
        <v>53</v>
      </c>
      <c r="D56" s="9" t="s">
        <v>48</v>
      </c>
      <c r="E56" s="9" t="s">
        <v>57</v>
      </c>
      <c r="F56" s="9"/>
      <c r="G56" s="9"/>
      <c r="H56" s="9">
        <v>75</v>
      </c>
      <c r="I56" s="9">
        <v>50.3</v>
      </c>
      <c r="J56" s="9">
        <f t="shared" si="2"/>
        <v>4449.4000000000005</v>
      </c>
      <c r="K56" s="10">
        <f t="shared" si="0"/>
        <v>1.075</v>
      </c>
      <c r="L56" s="9"/>
      <c r="M56" s="9"/>
    </row>
    <row r="57" spans="3:13" hidden="1" x14ac:dyDescent="0.25">
      <c r="C57" s="9">
        <f t="shared" si="1"/>
        <v>54</v>
      </c>
      <c r="D57" s="9" t="s">
        <v>48</v>
      </c>
      <c r="E57" s="9" t="s">
        <v>57</v>
      </c>
      <c r="F57" s="9"/>
      <c r="G57" s="10"/>
      <c r="H57" s="9">
        <v>75</v>
      </c>
      <c r="I57" s="9">
        <v>41</v>
      </c>
      <c r="J57" s="9">
        <f t="shared" si="2"/>
        <v>4490.4000000000005</v>
      </c>
      <c r="K57" s="10">
        <f t="shared" si="0"/>
        <v>1.075</v>
      </c>
      <c r="L57" s="9"/>
      <c r="M57" s="9"/>
    </row>
    <row r="58" spans="3:13" hidden="1" x14ac:dyDescent="0.25">
      <c r="C58" s="9">
        <f t="shared" si="1"/>
        <v>55</v>
      </c>
      <c r="D58" s="9" t="s">
        <v>48</v>
      </c>
      <c r="E58" s="9" t="s">
        <v>57</v>
      </c>
      <c r="F58" s="9"/>
      <c r="G58" s="9"/>
      <c r="H58" s="9">
        <v>75</v>
      </c>
      <c r="I58" s="9">
        <v>203.3</v>
      </c>
      <c r="J58" s="9">
        <f t="shared" si="2"/>
        <v>4693.7000000000007</v>
      </c>
      <c r="K58" s="10">
        <f t="shared" si="0"/>
        <v>1.075</v>
      </c>
      <c r="L58" s="9"/>
      <c r="M58" s="9"/>
    </row>
    <row r="59" spans="3:13" x14ac:dyDescent="0.25">
      <c r="C59" s="9">
        <f t="shared" si="1"/>
        <v>56</v>
      </c>
      <c r="D59" s="9" t="s">
        <v>58</v>
      </c>
      <c r="E59" s="9" t="s">
        <v>58</v>
      </c>
      <c r="F59" s="9" t="s">
        <v>32</v>
      </c>
      <c r="G59" s="10">
        <v>0.46</v>
      </c>
      <c r="H59" s="9">
        <v>63</v>
      </c>
      <c r="I59" s="9">
        <v>77.599999999999994</v>
      </c>
      <c r="J59" s="9">
        <f t="shared" si="2"/>
        <v>4771.3000000000011</v>
      </c>
      <c r="K59" s="10">
        <f t="shared" si="0"/>
        <v>1.0629999999999999</v>
      </c>
      <c r="L59" s="9"/>
      <c r="M59" s="9"/>
    </row>
    <row r="60" spans="3:13" hidden="1" x14ac:dyDescent="0.25">
      <c r="C60" s="9">
        <f t="shared" si="1"/>
        <v>57</v>
      </c>
      <c r="D60" s="9" t="s">
        <v>58</v>
      </c>
      <c r="E60" s="9" t="s">
        <v>58</v>
      </c>
      <c r="F60" s="9"/>
      <c r="G60" s="9"/>
      <c r="H60" s="9">
        <v>63</v>
      </c>
      <c r="I60" s="9">
        <v>238.4</v>
      </c>
      <c r="J60" s="9">
        <f t="shared" si="2"/>
        <v>5009.7000000000007</v>
      </c>
      <c r="K60" s="10">
        <f t="shared" si="0"/>
        <v>1.0629999999999999</v>
      </c>
      <c r="L60" s="9"/>
      <c r="M60" s="9"/>
    </row>
    <row r="61" spans="3:13" hidden="1" x14ac:dyDescent="0.25">
      <c r="C61" s="9">
        <f t="shared" si="1"/>
        <v>58</v>
      </c>
      <c r="D61" s="9" t="s">
        <v>59</v>
      </c>
      <c r="E61" s="9" t="s">
        <v>60</v>
      </c>
      <c r="F61" s="9"/>
      <c r="G61" s="9"/>
      <c r="H61" s="9">
        <v>63</v>
      </c>
      <c r="I61" s="9">
        <v>55.4</v>
      </c>
      <c r="J61" s="9">
        <f t="shared" si="2"/>
        <v>5065.1000000000004</v>
      </c>
      <c r="K61" s="10">
        <f t="shared" si="0"/>
        <v>1.0629999999999999</v>
      </c>
      <c r="L61" s="9"/>
      <c r="M61" s="9"/>
    </row>
    <row r="62" spans="3:13" hidden="1" x14ac:dyDescent="0.25">
      <c r="C62" s="9">
        <f t="shared" si="1"/>
        <v>59</v>
      </c>
      <c r="D62" s="9" t="s">
        <v>59</v>
      </c>
      <c r="E62" s="9" t="s">
        <v>61</v>
      </c>
      <c r="F62" s="9"/>
      <c r="G62" s="9"/>
      <c r="H62" s="9">
        <v>63</v>
      </c>
      <c r="I62" s="9">
        <v>276.8</v>
      </c>
      <c r="J62" s="9">
        <f t="shared" si="2"/>
        <v>5341.9000000000005</v>
      </c>
      <c r="K62" s="10">
        <f t="shared" si="0"/>
        <v>1.0629999999999999</v>
      </c>
      <c r="L62" s="9"/>
      <c r="M62" s="9"/>
    </row>
    <row r="63" spans="3:13" hidden="1" x14ac:dyDescent="0.25">
      <c r="C63" s="9">
        <f t="shared" si="1"/>
        <v>60</v>
      </c>
      <c r="D63" s="9" t="s">
        <v>61</v>
      </c>
      <c r="E63" s="9" t="s">
        <v>62</v>
      </c>
      <c r="F63" s="9"/>
      <c r="G63" s="9"/>
      <c r="H63" s="9">
        <v>63</v>
      </c>
      <c r="I63" s="9">
        <v>250.5</v>
      </c>
      <c r="J63" s="9">
        <f t="shared" si="2"/>
        <v>5592.4000000000005</v>
      </c>
      <c r="K63" s="10">
        <f t="shared" si="0"/>
        <v>1.0629999999999999</v>
      </c>
      <c r="L63" s="9"/>
      <c r="M63" s="9"/>
    </row>
    <row r="64" spans="3:13" hidden="1" x14ac:dyDescent="0.25">
      <c r="C64" s="9">
        <f t="shared" si="1"/>
        <v>61</v>
      </c>
      <c r="D64" s="9" t="s">
        <v>63</v>
      </c>
      <c r="E64" s="9" t="s">
        <v>64</v>
      </c>
      <c r="F64" s="9"/>
      <c r="G64" s="9"/>
      <c r="H64" s="9">
        <v>63</v>
      </c>
      <c r="I64" s="9">
        <v>62.3</v>
      </c>
      <c r="J64" s="9">
        <f t="shared" si="2"/>
        <v>5654.7000000000007</v>
      </c>
      <c r="K64" s="10">
        <f t="shared" si="0"/>
        <v>1.0629999999999999</v>
      </c>
      <c r="L64" s="9"/>
      <c r="M64" s="9"/>
    </row>
    <row r="65" spans="3:13" hidden="1" x14ac:dyDescent="0.25">
      <c r="C65" s="9">
        <f t="shared" si="1"/>
        <v>62</v>
      </c>
      <c r="D65" s="9" t="s">
        <v>65</v>
      </c>
      <c r="E65" s="9" t="s">
        <v>66</v>
      </c>
      <c r="F65" s="9"/>
      <c r="G65" s="9"/>
      <c r="H65" s="9">
        <v>63</v>
      </c>
      <c r="I65" s="9">
        <v>48.2</v>
      </c>
      <c r="J65" s="9">
        <f t="shared" si="2"/>
        <v>5702.9000000000005</v>
      </c>
      <c r="K65" s="10">
        <f t="shared" si="0"/>
        <v>1.0629999999999999</v>
      </c>
      <c r="L65" s="9"/>
      <c r="M65" s="9"/>
    </row>
    <row r="66" spans="3:13" hidden="1" x14ac:dyDescent="0.25">
      <c r="C66" s="9">
        <f t="shared" si="1"/>
        <v>63</v>
      </c>
      <c r="D66" s="9" t="s">
        <v>66</v>
      </c>
      <c r="E66" s="9" t="s">
        <v>61</v>
      </c>
      <c r="F66" s="9"/>
      <c r="G66" s="9"/>
      <c r="H66" s="9">
        <v>63</v>
      </c>
      <c r="I66" s="9">
        <v>38.1</v>
      </c>
      <c r="J66" s="9">
        <f t="shared" si="2"/>
        <v>5741.0000000000009</v>
      </c>
      <c r="K66" s="10">
        <f t="shared" si="0"/>
        <v>1.0629999999999999</v>
      </c>
      <c r="L66" s="9"/>
      <c r="M66" s="9"/>
    </row>
    <row r="67" spans="3:13" hidden="1" x14ac:dyDescent="0.25">
      <c r="C67" s="9">
        <f t="shared" si="1"/>
        <v>64</v>
      </c>
      <c r="D67" s="9" t="s">
        <v>66</v>
      </c>
      <c r="E67" s="9" t="s">
        <v>67</v>
      </c>
      <c r="F67" s="9"/>
      <c r="G67" s="9"/>
      <c r="H67" s="9">
        <v>63</v>
      </c>
      <c r="I67" s="9">
        <v>183.6</v>
      </c>
      <c r="J67" s="9">
        <f t="shared" si="2"/>
        <v>5924.6000000000013</v>
      </c>
      <c r="K67" s="10">
        <f t="shared" si="0"/>
        <v>1.0629999999999999</v>
      </c>
      <c r="L67" s="9"/>
      <c r="M67" s="9"/>
    </row>
    <row r="68" spans="3:13" x14ac:dyDescent="0.25">
      <c r="C68" s="9">
        <f t="shared" si="1"/>
        <v>65</v>
      </c>
      <c r="D68" s="9" t="s">
        <v>66</v>
      </c>
      <c r="E68" s="9" t="s">
        <v>67</v>
      </c>
      <c r="F68" s="9" t="s">
        <v>32</v>
      </c>
      <c r="G68" s="10">
        <v>0.46</v>
      </c>
      <c r="H68" s="9">
        <v>63</v>
      </c>
      <c r="I68" s="9">
        <v>120.2</v>
      </c>
      <c r="J68" s="9">
        <f t="shared" si="2"/>
        <v>6044.8000000000011</v>
      </c>
      <c r="K68" s="10">
        <f t="shared" si="0"/>
        <v>1.0629999999999999</v>
      </c>
      <c r="L68" s="9"/>
      <c r="M68" s="9"/>
    </row>
    <row r="69" spans="3:13" x14ac:dyDescent="0.25">
      <c r="C69" s="9">
        <f t="shared" si="1"/>
        <v>66</v>
      </c>
      <c r="D69" s="9" t="s">
        <v>66</v>
      </c>
      <c r="E69" s="9" t="s">
        <v>67</v>
      </c>
      <c r="F69" s="9" t="s">
        <v>13</v>
      </c>
      <c r="G69" s="10">
        <f t="shared" ref="G69" si="3">+(300+H69)/1000</f>
        <v>0.36299999999999999</v>
      </c>
      <c r="H69" s="9">
        <v>63</v>
      </c>
      <c r="I69" s="9">
        <v>3.4</v>
      </c>
      <c r="J69" s="9">
        <f t="shared" si="2"/>
        <v>6048.2000000000007</v>
      </c>
      <c r="K69" s="10">
        <f t="shared" si="0"/>
        <v>1.0629999999999999</v>
      </c>
      <c r="L69" s="11" t="s">
        <v>14</v>
      </c>
      <c r="M69" s="12"/>
    </row>
    <row r="70" spans="3:13" hidden="1" x14ac:dyDescent="0.25">
      <c r="C70" s="9">
        <f t="shared" ref="C70:C133" si="4">+C69+1</f>
        <v>67</v>
      </c>
      <c r="D70" s="9" t="s">
        <v>67</v>
      </c>
      <c r="E70" s="9" t="s">
        <v>68</v>
      </c>
      <c r="F70" s="9"/>
      <c r="G70" s="9"/>
      <c r="H70" s="9">
        <v>90</v>
      </c>
      <c r="I70" s="9">
        <v>164.4</v>
      </c>
      <c r="J70" s="9">
        <f t="shared" ref="J70:J133" si="5">+$J69+I70</f>
        <v>6212.6</v>
      </c>
      <c r="K70" s="10">
        <f t="shared" si="0"/>
        <v>1.0900000000000001</v>
      </c>
      <c r="L70" s="9"/>
      <c r="M70" s="9"/>
    </row>
    <row r="71" spans="3:13" hidden="1" x14ac:dyDescent="0.25">
      <c r="C71" s="9">
        <f t="shared" si="4"/>
        <v>68</v>
      </c>
      <c r="D71" s="9" t="s">
        <v>68</v>
      </c>
      <c r="E71" s="9" t="s">
        <v>69</v>
      </c>
      <c r="F71" s="9"/>
      <c r="G71" s="9"/>
      <c r="H71" s="9">
        <v>90</v>
      </c>
      <c r="I71" s="9">
        <v>199.2</v>
      </c>
      <c r="J71" s="9">
        <f t="shared" si="5"/>
        <v>6411.8</v>
      </c>
      <c r="K71" s="10">
        <f t="shared" ref="K71:K153" si="6">(1000+H71)/1000</f>
        <v>1.0900000000000001</v>
      </c>
      <c r="L71" s="9"/>
      <c r="M71" s="9"/>
    </row>
    <row r="72" spans="3:13" hidden="1" x14ac:dyDescent="0.25">
      <c r="C72" s="9">
        <f t="shared" si="4"/>
        <v>69</v>
      </c>
      <c r="D72" s="9" t="s">
        <v>69</v>
      </c>
      <c r="E72" s="9" t="s">
        <v>70</v>
      </c>
      <c r="F72" s="9"/>
      <c r="G72" s="9"/>
      <c r="H72" s="9">
        <v>63</v>
      </c>
      <c r="I72" s="9">
        <v>56.8</v>
      </c>
      <c r="J72" s="9">
        <f t="shared" si="5"/>
        <v>6468.6</v>
      </c>
      <c r="K72" s="10">
        <f t="shared" si="6"/>
        <v>1.0629999999999999</v>
      </c>
      <c r="L72" s="9"/>
      <c r="M72" s="9"/>
    </row>
    <row r="73" spans="3:13" hidden="1" x14ac:dyDescent="0.25">
      <c r="C73" s="9">
        <f t="shared" si="4"/>
        <v>70</v>
      </c>
      <c r="D73" s="9" t="s">
        <v>69</v>
      </c>
      <c r="E73" s="9" t="s">
        <v>57</v>
      </c>
      <c r="F73" s="9"/>
      <c r="G73" s="9"/>
      <c r="H73" s="9">
        <v>90</v>
      </c>
      <c r="I73" s="9">
        <v>5.7</v>
      </c>
      <c r="J73" s="9">
        <f t="shared" si="5"/>
        <v>6474.3</v>
      </c>
      <c r="K73" s="10">
        <f t="shared" si="6"/>
        <v>1.0900000000000001</v>
      </c>
      <c r="L73" s="9"/>
      <c r="M73" s="9"/>
    </row>
    <row r="74" spans="3:13" hidden="1" x14ac:dyDescent="0.25">
      <c r="C74" s="9">
        <f t="shared" si="4"/>
        <v>71</v>
      </c>
      <c r="D74" s="9" t="s">
        <v>69</v>
      </c>
      <c r="E74" s="9" t="s">
        <v>57</v>
      </c>
      <c r="F74" s="9"/>
      <c r="G74" s="9"/>
      <c r="H74" s="9">
        <v>90</v>
      </c>
      <c r="I74" s="9">
        <v>19.600000000000001</v>
      </c>
      <c r="J74" s="9">
        <f t="shared" si="5"/>
        <v>6493.9000000000005</v>
      </c>
      <c r="K74" s="10">
        <f t="shared" si="6"/>
        <v>1.0900000000000001</v>
      </c>
      <c r="L74" s="9"/>
      <c r="M74" s="9"/>
    </row>
    <row r="75" spans="3:13" hidden="1" x14ac:dyDescent="0.25">
      <c r="C75" s="9">
        <f t="shared" si="4"/>
        <v>72</v>
      </c>
      <c r="D75" s="9" t="s">
        <v>69</v>
      </c>
      <c r="E75" s="9" t="s">
        <v>57</v>
      </c>
      <c r="F75" s="9"/>
      <c r="G75" s="9"/>
      <c r="H75" s="9">
        <v>90</v>
      </c>
      <c r="I75" s="9">
        <v>52.4</v>
      </c>
      <c r="J75" s="9">
        <f t="shared" si="5"/>
        <v>6546.3</v>
      </c>
      <c r="K75" s="10">
        <f t="shared" si="6"/>
        <v>1.0900000000000001</v>
      </c>
      <c r="L75" s="9"/>
      <c r="M75" s="9"/>
    </row>
    <row r="76" spans="3:13" hidden="1" x14ac:dyDescent="0.25">
      <c r="C76" s="9">
        <f t="shared" si="4"/>
        <v>73</v>
      </c>
      <c r="D76" s="9" t="s">
        <v>68</v>
      </c>
      <c r="E76" s="9" t="s">
        <v>71</v>
      </c>
      <c r="F76" s="9"/>
      <c r="G76" s="9"/>
      <c r="H76" s="9">
        <v>63</v>
      </c>
      <c r="I76" s="9">
        <v>196.7</v>
      </c>
      <c r="J76" s="9">
        <f t="shared" si="5"/>
        <v>6743</v>
      </c>
      <c r="K76" s="10">
        <f t="shared" si="6"/>
        <v>1.0629999999999999</v>
      </c>
      <c r="L76" s="9"/>
      <c r="M76" s="9"/>
    </row>
    <row r="77" spans="3:13" hidden="1" x14ac:dyDescent="0.25">
      <c r="C77" s="9">
        <f t="shared" si="4"/>
        <v>74</v>
      </c>
      <c r="D77" s="9" t="s">
        <v>71</v>
      </c>
      <c r="E77" s="9" t="s">
        <v>72</v>
      </c>
      <c r="F77" s="9"/>
      <c r="G77" s="9"/>
      <c r="H77" s="9">
        <v>63</v>
      </c>
      <c r="I77" s="9">
        <v>22.2</v>
      </c>
      <c r="J77" s="9">
        <f t="shared" si="5"/>
        <v>6765.2</v>
      </c>
      <c r="K77" s="10">
        <f t="shared" si="6"/>
        <v>1.0629999999999999</v>
      </c>
      <c r="L77" s="9"/>
      <c r="M77" s="9"/>
    </row>
    <row r="78" spans="3:13" hidden="1" x14ac:dyDescent="0.25">
      <c r="C78" s="9">
        <f t="shared" si="4"/>
        <v>75</v>
      </c>
      <c r="D78" s="9" t="s">
        <v>71</v>
      </c>
      <c r="E78" s="9" t="s">
        <v>73</v>
      </c>
      <c r="F78" s="9"/>
      <c r="G78" s="9"/>
      <c r="H78" s="9">
        <v>63</v>
      </c>
      <c r="I78" s="9">
        <v>40.799999999999997</v>
      </c>
      <c r="J78" s="9">
        <f t="shared" si="5"/>
        <v>6806</v>
      </c>
      <c r="K78" s="10">
        <f t="shared" si="6"/>
        <v>1.0629999999999999</v>
      </c>
      <c r="L78" s="9"/>
      <c r="M78" s="9"/>
    </row>
    <row r="79" spans="3:13" hidden="1" x14ac:dyDescent="0.25">
      <c r="C79" s="9">
        <f t="shared" si="4"/>
        <v>76</v>
      </c>
      <c r="D79" s="9" t="s">
        <v>73</v>
      </c>
      <c r="E79" s="9" t="s">
        <v>74</v>
      </c>
      <c r="F79" s="9"/>
      <c r="G79" s="9"/>
      <c r="H79" s="9">
        <v>63</v>
      </c>
      <c r="I79" s="9">
        <v>10.3</v>
      </c>
      <c r="J79" s="9">
        <f t="shared" si="5"/>
        <v>6816.3</v>
      </c>
      <c r="K79" s="10">
        <f t="shared" si="6"/>
        <v>1.0629999999999999</v>
      </c>
      <c r="L79" s="9"/>
      <c r="M79" s="9"/>
    </row>
    <row r="80" spans="3:13" hidden="1" x14ac:dyDescent="0.25">
      <c r="C80" s="9">
        <f t="shared" si="4"/>
        <v>77</v>
      </c>
      <c r="D80" s="9" t="s">
        <v>74</v>
      </c>
      <c r="E80" s="9" t="s">
        <v>75</v>
      </c>
      <c r="F80" s="9"/>
      <c r="G80" s="9"/>
      <c r="H80" s="9">
        <v>63</v>
      </c>
      <c r="I80" s="9">
        <v>17.5</v>
      </c>
      <c r="J80" s="9">
        <f t="shared" si="5"/>
        <v>6833.8</v>
      </c>
      <c r="K80" s="10">
        <f t="shared" si="6"/>
        <v>1.0629999999999999</v>
      </c>
      <c r="L80" s="9"/>
      <c r="M80" s="9"/>
    </row>
    <row r="81" spans="3:13" hidden="1" x14ac:dyDescent="0.25">
      <c r="C81" s="9">
        <f t="shared" si="4"/>
        <v>78</v>
      </c>
      <c r="D81" s="9" t="s">
        <v>74</v>
      </c>
      <c r="E81" s="9" t="s">
        <v>76</v>
      </c>
      <c r="F81" s="9"/>
      <c r="G81" s="9"/>
      <c r="H81" s="9">
        <v>63</v>
      </c>
      <c r="I81" s="9">
        <v>53.2</v>
      </c>
      <c r="J81" s="9">
        <f t="shared" si="5"/>
        <v>6887</v>
      </c>
      <c r="K81" s="10">
        <f t="shared" si="6"/>
        <v>1.0629999999999999</v>
      </c>
      <c r="L81" s="9"/>
      <c r="M81" s="9"/>
    </row>
    <row r="82" spans="3:13" hidden="1" x14ac:dyDescent="0.25">
      <c r="C82" s="9">
        <f t="shared" si="4"/>
        <v>79</v>
      </c>
      <c r="D82" s="9" t="s">
        <v>73</v>
      </c>
      <c r="E82" s="9" t="s">
        <v>77</v>
      </c>
      <c r="F82" s="9"/>
      <c r="G82" s="9"/>
      <c r="H82" s="9">
        <v>63</v>
      </c>
      <c r="I82" s="9">
        <v>106.3</v>
      </c>
      <c r="J82" s="9">
        <f t="shared" si="5"/>
        <v>6993.3</v>
      </c>
      <c r="K82" s="10">
        <f t="shared" si="6"/>
        <v>1.0629999999999999</v>
      </c>
      <c r="L82" s="9"/>
      <c r="M82" s="9"/>
    </row>
    <row r="83" spans="3:13" hidden="1" x14ac:dyDescent="0.25">
      <c r="C83" s="9">
        <f t="shared" si="4"/>
        <v>80</v>
      </c>
      <c r="D83" s="9" t="s">
        <v>67</v>
      </c>
      <c r="E83" s="9" t="s">
        <v>78</v>
      </c>
      <c r="F83" s="9"/>
      <c r="G83" s="9"/>
      <c r="H83" s="9">
        <v>90</v>
      </c>
      <c r="I83" s="9">
        <v>35.799999999999997</v>
      </c>
      <c r="J83" s="9">
        <f t="shared" si="5"/>
        <v>7029.1</v>
      </c>
      <c r="K83" s="10">
        <f t="shared" si="6"/>
        <v>1.0900000000000001</v>
      </c>
      <c r="L83" s="9"/>
      <c r="M83" s="9"/>
    </row>
    <row r="84" spans="3:13" hidden="1" x14ac:dyDescent="0.25">
      <c r="C84" s="9">
        <f t="shared" si="4"/>
        <v>81</v>
      </c>
      <c r="D84" s="9" t="s">
        <v>78</v>
      </c>
      <c r="E84" s="9" t="s">
        <v>79</v>
      </c>
      <c r="F84" s="9"/>
      <c r="G84" s="9"/>
      <c r="H84" s="9">
        <v>63</v>
      </c>
      <c r="I84" s="9">
        <v>100.7</v>
      </c>
      <c r="J84" s="9">
        <f t="shared" si="5"/>
        <v>7129.8</v>
      </c>
      <c r="K84" s="10">
        <f t="shared" si="6"/>
        <v>1.0629999999999999</v>
      </c>
      <c r="L84" s="9"/>
      <c r="M84" s="9"/>
    </row>
    <row r="85" spans="3:13" hidden="1" x14ac:dyDescent="0.25">
      <c r="C85" s="9">
        <f t="shared" si="4"/>
        <v>82</v>
      </c>
      <c r="D85" s="9" t="s">
        <v>78</v>
      </c>
      <c r="E85" s="9" t="s">
        <v>80</v>
      </c>
      <c r="F85" s="9"/>
      <c r="G85" s="9"/>
      <c r="H85" s="9">
        <v>90</v>
      </c>
      <c r="I85" s="9">
        <v>106.3</v>
      </c>
      <c r="J85" s="9">
        <f t="shared" si="5"/>
        <v>7236.1</v>
      </c>
      <c r="K85" s="10">
        <f t="shared" si="6"/>
        <v>1.0900000000000001</v>
      </c>
      <c r="L85" s="9"/>
      <c r="M85" s="9"/>
    </row>
    <row r="86" spans="3:13" hidden="1" x14ac:dyDescent="0.25">
      <c r="C86" s="9">
        <f t="shared" si="4"/>
        <v>83</v>
      </c>
      <c r="D86" s="9" t="s">
        <v>80</v>
      </c>
      <c r="E86" s="9" t="s">
        <v>81</v>
      </c>
      <c r="F86" s="9"/>
      <c r="G86" s="9"/>
      <c r="H86" s="9">
        <v>63</v>
      </c>
      <c r="I86" s="9">
        <v>116.1</v>
      </c>
      <c r="J86" s="9">
        <f t="shared" si="5"/>
        <v>7352.2000000000007</v>
      </c>
      <c r="K86" s="10">
        <f t="shared" si="6"/>
        <v>1.0629999999999999</v>
      </c>
      <c r="L86" s="9"/>
      <c r="M86" s="9"/>
    </row>
    <row r="87" spans="3:13" hidden="1" x14ac:dyDescent="0.25">
      <c r="C87" s="9">
        <f t="shared" si="4"/>
        <v>84</v>
      </c>
      <c r="D87" s="9" t="s">
        <v>81</v>
      </c>
      <c r="E87" s="9" t="s">
        <v>82</v>
      </c>
      <c r="F87" s="9"/>
      <c r="G87" s="9"/>
      <c r="H87" s="9">
        <v>63</v>
      </c>
      <c r="I87" s="9">
        <v>20.7</v>
      </c>
      <c r="J87" s="9">
        <f t="shared" si="5"/>
        <v>7372.9000000000005</v>
      </c>
      <c r="K87" s="10">
        <f t="shared" si="6"/>
        <v>1.0629999999999999</v>
      </c>
      <c r="L87" s="9"/>
      <c r="M87" s="9"/>
    </row>
    <row r="88" spans="3:13" hidden="1" x14ac:dyDescent="0.25">
      <c r="C88" s="9">
        <f t="shared" si="4"/>
        <v>85</v>
      </c>
      <c r="D88" s="9" t="s">
        <v>82</v>
      </c>
      <c r="E88" s="9" t="s">
        <v>83</v>
      </c>
      <c r="F88" s="9"/>
      <c r="G88" s="9"/>
      <c r="H88" s="9">
        <v>63</v>
      </c>
      <c r="I88" s="9">
        <v>5.6</v>
      </c>
      <c r="J88" s="9">
        <f t="shared" si="5"/>
        <v>7378.5000000000009</v>
      </c>
      <c r="K88" s="10">
        <f t="shared" si="6"/>
        <v>1.0629999999999999</v>
      </c>
      <c r="L88" s="9"/>
      <c r="M88" s="9"/>
    </row>
    <row r="89" spans="3:13" hidden="1" x14ac:dyDescent="0.25">
      <c r="C89" s="9">
        <f t="shared" si="4"/>
        <v>86</v>
      </c>
      <c r="D89" s="9" t="s">
        <v>82</v>
      </c>
      <c r="E89" s="9" t="s">
        <v>84</v>
      </c>
      <c r="F89" s="9"/>
      <c r="G89" s="9"/>
      <c r="H89" s="9">
        <v>63</v>
      </c>
      <c r="I89" s="9">
        <v>76.900000000000006</v>
      </c>
      <c r="J89" s="9">
        <f t="shared" si="5"/>
        <v>7455.4000000000005</v>
      </c>
      <c r="K89" s="10">
        <f t="shared" si="6"/>
        <v>1.0629999999999999</v>
      </c>
      <c r="L89" s="9"/>
      <c r="M89" s="9"/>
    </row>
    <row r="90" spans="3:13" hidden="1" x14ac:dyDescent="0.25">
      <c r="C90" s="9">
        <f t="shared" si="4"/>
        <v>87</v>
      </c>
      <c r="D90" s="9" t="s">
        <v>84</v>
      </c>
      <c r="E90" s="9" t="s">
        <v>85</v>
      </c>
      <c r="F90" s="9"/>
      <c r="G90" s="9"/>
      <c r="H90" s="9">
        <v>63</v>
      </c>
      <c r="I90" s="9">
        <v>33.6</v>
      </c>
      <c r="J90" s="9">
        <f t="shared" si="5"/>
        <v>7489.0000000000009</v>
      </c>
      <c r="K90" s="10">
        <f t="shared" si="6"/>
        <v>1.0629999999999999</v>
      </c>
      <c r="L90" s="9"/>
      <c r="M90" s="9"/>
    </row>
    <row r="91" spans="3:13" hidden="1" x14ac:dyDescent="0.25">
      <c r="C91" s="9">
        <f t="shared" si="4"/>
        <v>88</v>
      </c>
      <c r="D91" s="9" t="s">
        <v>85</v>
      </c>
      <c r="E91" s="9" t="s">
        <v>86</v>
      </c>
      <c r="F91" s="9"/>
      <c r="G91" s="9"/>
      <c r="H91" s="9">
        <v>63</v>
      </c>
      <c r="I91" s="9">
        <v>55.3</v>
      </c>
      <c r="J91" s="9">
        <f t="shared" si="5"/>
        <v>7544.3000000000011</v>
      </c>
      <c r="K91" s="10">
        <f t="shared" si="6"/>
        <v>1.0629999999999999</v>
      </c>
      <c r="L91" s="9"/>
      <c r="M91" s="9"/>
    </row>
    <row r="92" spans="3:13" hidden="1" x14ac:dyDescent="0.25">
      <c r="C92" s="9">
        <f t="shared" si="4"/>
        <v>89</v>
      </c>
      <c r="D92" s="9" t="s">
        <v>85</v>
      </c>
      <c r="E92" s="9" t="s">
        <v>87</v>
      </c>
      <c r="F92" s="9"/>
      <c r="G92" s="9"/>
      <c r="H92" s="9">
        <v>63</v>
      </c>
      <c r="I92" s="9">
        <v>54.2</v>
      </c>
      <c r="J92" s="9">
        <f t="shared" si="5"/>
        <v>7598.5000000000009</v>
      </c>
      <c r="K92" s="10">
        <f t="shared" si="6"/>
        <v>1.0629999999999999</v>
      </c>
      <c r="L92" s="9"/>
      <c r="M92" s="9"/>
    </row>
    <row r="93" spans="3:13" hidden="1" x14ac:dyDescent="0.25">
      <c r="C93" s="9">
        <f t="shared" si="4"/>
        <v>90</v>
      </c>
      <c r="D93" s="9" t="s">
        <v>87</v>
      </c>
      <c r="E93" s="9" t="s">
        <v>88</v>
      </c>
      <c r="F93" s="9"/>
      <c r="G93" s="9"/>
      <c r="H93" s="9">
        <v>110</v>
      </c>
      <c r="I93" s="9">
        <v>13.7</v>
      </c>
      <c r="J93" s="9">
        <f t="shared" si="5"/>
        <v>7612.2000000000007</v>
      </c>
      <c r="K93" s="10">
        <f t="shared" si="6"/>
        <v>1.1100000000000001</v>
      </c>
      <c r="L93" s="9"/>
      <c r="M93" s="9"/>
    </row>
    <row r="94" spans="3:13" x14ac:dyDescent="0.25">
      <c r="C94" s="9">
        <f t="shared" si="4"/>
        <v>91</v>
      </c>
      <c r="D94" s="9" t="s">
        <v>88</v>
      </c>
      <c r="E94" s="9" t="s">
        <v>81</v>
      </c>
      <c r="F94" s="9" t="s">
        <v>32</v>
      </c>
      <c r="G94" s="10">
        <v>0.46</v>
      </c>
      <c r="H94" s="9">
        <v>63</v>
      </c>
      <c r="I94" s="9">
        <v>50.7</v>
      </c>
      <c r="J94" s="9">
        <f t="shared" si="5"/>
        <v>7662.9000000000005</v>
      </c>
      <c r="K94" s="10">
        <f t="shared" si="6"/>
        <v>1.0629999999999999</v>
      </c>
      <c r="L94" s="9"/>
      <c r="M94" s="9"/>
    </row>
    <row r="95" spans="3:13" hidden="1" x14ac:dyDescent="0.25">
      <c r="C95" s="9">
        <f t="shared" si="4"/>
        <v>92</v>
      </c>
      <c r="D95" s="9" t="s">
        <v>88</v>
      </c>
      <c r="E95" s="9" t="s">
        <v>81</v>
      </c>
      <c r="F95" s="9"/>
      <c r="G95" s="9"/>
      <c r="H95" s="9">
        <v>63</v>
      </c>
      <c r="I95" s="9">
        <v>9.3000000000000007</v>
      </c>
      <c r="J95" s="9">
        <f t="shared" si="5"/>
        <v>7672.2000000000007</v>
      </c>
      <c r="K95" s="10">
        <f t="shared" si="6"/>
        <v>1.0629999999999999</v>
      </c>
      <c r="L95" s="9"/>
      <c r="M95" s="9"/>
    </row>
    <row r="96" spans="3:13" hidden="1" x14ac:dyDescent="0.25">
      <c r="C96" s="9">
        <f t="shared" si="4"/>
        <v>93</v>
      </c>
      <c r="D96" s="9" t="s">
        <v>80</v>
      </c>
      <c r="E96" s="9" t="s">
        <v>88</v>
      </c>
      <c r="F96" s="9"/>
      <c r="G96" s="9"/>
      <c r="H96" s="9">
        <v>90</v>
      </c>
      <c r="I96" s="9">
        <v>149.30000000000001</v>
      </c>
      <c r="J96" s="9">
        <f t="shared" si="5"/>
        <v>7821.5000000000009</v>
      </c>
      <c r="K96" s="10">
        <f t="shared" si="6"/>
        <v>1.0900000000000001</v>
      </c>
      <c r="L96" s="9"/>
      <c r="M96" s="9"/>
    </row>
    <row r="97" spans="3:13" x14ac:dyDescent="0.25">
      <c r="C97" s="9">
        <f t="shared" si="4"/>
        <v>94</v>
      </c>
      <c r="D97" s="9" t="s">
        <v>87</v>
      </c>
      <c r="E97" s="9" t="s">
        <v>89</v>
      </c>
      <c r="F97" s="9" t="s">
        <v>13</v>
      </c>
      <c r="G97" s="10">
        <f t="shared" ref="G97" si="7">+(300+H97)/1000</f>
        <v>0.36299999999999999</v>
      </c>
      <c r="H97" s="9">
        <v>63</v>
      </c>
      <c r="I97" s="9">
        <v>3.4</v>
      </c>
      <c r="J97" s="9">
        <f t="shared" si="5"/>
        <v>7824.9000000000005</v>
      </c>
      <c r="K97" s="10">
        <f t="shared" si="6"/>
        <v>1.0629999999999999</v>
      </c>
      <c r="L97" s="11" t="s">
        <v>14</v>
      </c>
      <c r="M97" s="12"/>
    </row>
    <row r="98" spans="3:13" x14ac:dyDescent="0.25">
      <c r="C98" s="9">
        <f t="shared" si="4"/>
        <v>95</v>
      </c>
      <c r="D98" s="9" t="s">
        <v>87</v>
      </c>
      <c r="E98" s="9" t="s">
        <v>89</v>
      </c>
      <c r="F98" s="9" t="s">
        <v>50</v>
      </c>
      <c r="G98" s="10">
        <v>0.46</v>
      </c>
      <c r="H98" s="9">
        <v>63</v>
      </c>
      <c r="I98" s="9">
        <v>78.8</v>
      </c>
      <c r="J98" s="9">
        <f t="shared" si="5"/>
        <v>7903.7000000000007</v>
      </c>
      <c r="K98" s="10">
        <f t="shared" si="6"/>
        <v>1.0629999999999999</v>
      </c>
      <c r="L98" s="9"/>
      <c r="M98" s="9"/>
    </row>
    <row r="99" spans="3:13" x14ac:dyDescent="0.25">
      <c r="C99" s="9">
        <f t="shared" si="4"/>
        <v>96</v>
      </c>
      <c r="D99" s="9" t="s">
        <v>89</v>
      </c>
      <c r="E99" s="9" t="s">
        <v>90</v>
      </c>
      <c r="F99" s="9" t="s">
        <v>50</v>
      </c>
      <c r="G99" s="10">
        <v>0.46</v>
      </c>
      <c r="H99" s="9">
        <v>63</v>
      </c>
      <c r="I99" s="9">
        <v>73.099999999999994</v>
      </c>
      <c r="J99" s="9">
        <f t="shared" si="5"/>
        <v>7976.8000000000011</v>
      </c>
      <c r="K99" s="10">
        <f t="shared" si="6"/>
        <v>1.0629999999999999</v>
      </c>
      <c r="L99" s="9"/>
      <c r="M99" s="9"/>
    </row>
    <row r="100" spans="3:13" hidden="1" x14ac:dyDescent="0.25">
      <c r="C100" s="9">
        <f t="shared" si="4"/>
        <v>97</v>
      </c>
      <c r="D100" s="9" t="s">
        <v>89</v>
      </c>
      <c r="E100" s="9" t="s">
        <v>90</v>
      </c>
      <c r="F100" s="9"/>
      <c r="G100" s="9"/>
      <c r="H100" s="9">
        <v>63</v>
      </c>
      <c r="I100" s="9">
        <v>34.1</v>
      </c>
      <c r="J100" s="9">
        <f t="shared" si="5"/>
        <v>8010.9000000000015</v>
      </c>
      <c r="K100" s="10">
        <f t="shared" si="6"/>
        <v>1.0629999999999999</v>
      </c>
      <c r="L100" s="9"/>
      <c r="M100" s="9"/>
    </row>
    <row r="101" spans="3:13" x14ac:dyDescent="0.25">
      <c r="C101" s="9">
        <f t="shared" si="4"/>
        <v>98</v>
      </c>
      <c r="D101" s="9" t="s">
        <v>89</v>
      </c>
      <c r="E101" s="9" t="s">
        <v>91</v>
      </c>
      <c r="F101" s="9" t="s">
        <v>50</v>
      </c>
      <c r="G101" s="10">
        <v>0.46</v>
      </c>
      <c r="H101" s="9">
        <v>63</v>
      </c>
      <c r="I101" s="9">
        <v>2.2999999999999998</v>
      </c>
      <c r="J101" s="9">
        <f t="shared" si="5"/>
        <v>8013.2000000000016</v>
      </c>
      <c r="K101" s="10">
        <f t="shared" si="6"/>
        <v>1.0629999999999999</v>
      </c>
      <c r="L101" s="11" t="s">
        <v>14</v>
      </c>
      <c r="M101" s="12"/>
    </row>
    <row r="102" spans="3:13" hidden="1" x14ac:dyDescent="0.25">
      <c r="C102" s="9">
        <f t="shared" si="4"/>
        <v>99</v>
      </c>
      <c r="D102" s="9" t="s">
        <v>89</v>
      </c>
      <c r="E102" s="9" t="s">
        <v>91</v>
      </c>
      <c r="F102" s="9"/>
      <c r="G102" s="9"/>
      <c r="H102" s="9">
        <v>63</v>
      </c>
      <c r="I102" s="9">
        <v>70.400000000000006</v>
      </c>
      <c r="J102" s="9">
        <f t="shared" si="5"/>
        <v>8083.6000000000013</v>
      </c>
      <c r="K102" s="10">
        <f t="shared" si="6"/>
        <v>1.0629999999999999</v>
      </c>
      <c r="L102" s="9"/>
      <c r="M102" s="9"/>
    </row>
    <row r="103" spans="3:13" hidden="1" x14ac:dyDescent="0.25">
      <c r="C103" s="9">
        <f t="shared" si="4"/>
        <v>100</v>
      </c>
      <c r="D103" s="9" t="s">
        <v>91</v>
      </c>
      <c r="E103" s="9" t="s">
        <v>92</v>
      </c>
      <c r="F103" s="9"/>
      <c r="G103" s="9"/>
      <c r="H103" s="9">
        <v>63</v>
      </c>
      <c r="I103" s="9">
        <v>109.9</v>
      </c>
      <c r="J103" s="9">
        <f t="shared" si="5"/>
        <v>8193.5000000000018</v>
      </c>
      <c r="K103" s="10">
        <f t="shared" si="6"/>
        <v>1.0629999999999999</v>
      </c>
      <c r="L103" s="9"/>
      <c r="M103" s="9"/>
    </row>
    <row r="104" spans="3:13" hidden="1" x14ac:dyDescent="0.25">
      <c r="C104" s="9">
        <f t="shared" si="4"/>
        <v>101</v>
      </c>
      <c r="D104" s="9" t="s">
        <v>92</v>
      </c>
      <c r="E104" s="9" t="s">
        <v>93</v>
      </c>
      <c r="F104" s="9"/>
      <c r="G104" s="9"/>
      <c r="H104" s="9">
        <v>63</v>
      </c>
      <c r="I104" s="9">
        <v>19.5</v>
      </c>
      <c r="J104" s="9">
        <f t="shared" si="5"/>
        <v>8213.0000000000018</v>
      </c>
      <c r="K104" s="10">
        <f t="shared" si="6"/>
        <v>1.0629999999999999</v>
      </c>
      <c r="L104" s="9"/>
      <c r="M104" s="9"/>
    </row>
    <row r="105" spans="3:13" hidden="1" x14ac:dyDescent="0.25">
      <c r="C105" s="9">
        <f t="shared" si="4"/>
        <v>102</v>
      </c>
      <c r="D105" s="9" t="s">
        <v>94</v>
      </c>
      <c r="E105" s="9" t="s">
        <v>95</v>
      </c>
      <c r="F105" s="9"/>
      <c r="G105" s="9"/>
      <c r="H105" s="9">
        <v>63</v>
      </c>
      <c r="I105" s="9">
        <v>31.9</v>
      </c>
      <c r="J105" s="9">
        <f t="shared" si="5"/>
        <v>8244.9000000000015</v>
      </c>
      <c r="K105" s="10">
        <f t="shared" si="6"/>
        <v>1.0629999999999999</v>
      </c>
      <c r="L105" s="9"/>
      <c r="M105" s="9"/>
    </row>
    <row r="106" spans="3:13" hidden="1" x14ac:dyDescent="0.25">
      <c r="C106" s="9">
        <f t="shared" si="4"/>
        <v>103</v>
      </c>
      <c r="D106" s="9" t="s">
        <v>96</v>
      </c>
      <c r="E106" s="9" t="s">
        <v>97</v>
      </c>
      <c r="F106" s="9"/>
      <c r="G106" s="9"/>
      <c r="H106" s="9">
        <v>63</v>
      </c>
      <c r="I106" s="9">
        <v>11.8</v>
      </c>
      <c r="J106" s="9">
        <f t="shared" si="5"/>
        <v>8256.7000000000007</v>
      </c>
      <c r="K106" s="10">
        <f t="shared" si="6"/>
        <v>1.0629999999999999</v>
      </c>
      <c r="L106" s="9"/>
      <c r="M106" s="9"/>
    </row>
    <row r="107" spans="3:13" hidden="1" x14ac:dyDescent="0.25">
      <c r="C107" s="9">
        <f t="shared" si="4"/>
        <v>104</v>
      </c>
      <c r="D107" s="9" t="s">
        <v>96</v>
      </c>
      <c r="E107" s="9" t="s">
        <v>98</v>
      </c>
      <c r="F107" s="9"/>
      <c r="G107" s="9"/>
      <c r="H107" s="9">
        <v>63</v>
      </c>
      <c r="I107" s="9">
        <v>36.1</v>
      </c>
      <c r="J107" s="9">
        <f t="shared" si="5"/>
        <v>8292.8000000000011</v>
      </c>
      <c r="K107" s="10">
        <f t="shared" si="6"/>
        <v>1.0629999999999999</v>
      </c>
      <c r="L107" s="9"/>
      <c r="M107" s="9"/>
    </row>
    <row r="108" spans="3:13" hidden="1" x14ac:dyDescent="0.25">
      <c r="C108" s="9">
        <f t="shared" si="4"/>
        <v>105</v>
      </c>
      <c r="D108" s="9" t="s">
        <v>99</v>
      </c>
      <c r="E108" s="9" t="s">
        <v>100</v>
      </c>
      <c r="F108" s="9"/>
      <c r="G108" s="9"/>
      <c r="H108" s="9">
        <v>75</v>
      </c>
      <c r="I108" s="9">
        <v>192.8</v>
      </c>
      <c r="J108" s="9">
        <f t="shared" si="5"/>
        <v>8485.6</v>
      </c>
      <c r="K108" s="10">
        <f t="shared" si="6"/>
        <v>1.075</v>
      </c>
      <c r="L108" s="9"/>
      <c r="M108" s="9"/>
    </row>
    <row r="109" spans="3:13" hidden="1" x14ac:dyDescent="0.25">
      <c r="C109" s="9">
        <f t="shared" si="4"/>
        <v>106</v>
      </c>
      <c r="D109" s="9" t="s">
        <v>100</v>
      </c>
      <c r="E109" s="9" t="s">
        <v>101</v>
      </c>
      <c r="F109" s="9"/>
      <c r="G109" s="9"/>
      <c r="H109" s="9">
        <v>63</v>
      </c>
      <c r="I109" s="9">
        <v>20.100000000000001</v>
      </c>
      <c r="J109" s="9">
        <f t="shared" si="5"/>
        <v>8505.7000000000007</v>
      </c>
      <c r="K109" s="10">
        <f t="shared" si="6"/>
        <v>1.0629999999999999</v>
      </c>
      <c r="L109" s="9"/>
      <c r="M109" s="9"/>
    </row>
    <row r="110" spans="3:13" hidden="1" x14ac:dyDescent="0.25">
      <c r="C110" s="9">
        <f t="shared" si="4"/>
        <v>107</v>
      </c>
      <c r="D110" s="9" t="s">
        <v>102</v>
      </c>
      <c r="E110" s="9" t="s">
        <v>103</v>
      </c>
      <c r="F110" s="9"/>
      <c r="G110" s="9"/>
      <c r="H110" s="9">
        <v>75</v>
      </c>
      <c r="I110" s="9">
        <v>130.5</v>
      </c>
      <c r="J110" s="9">
        <f t="shared" si="5"/>
        <v>8636.2000000000007</v>
      </c>
      <c r="K110" s="10">
        <f t="shared" si="6"/>
        <v>1.075</v>
      </c>
      <c r="L110" s="9"/>
      <c r="M110" s="9"/>
    </row>
    <row r="111" spans="3:13" hidden="1" x14ac:dyDescent="0.25">
      <c r="C111" s="9">
        <f t="shared" si="4"/>
        <v>108</v>
      </c>
      <c r="D111" s="9" t="s">
        <v>103</v>
      </c>
      <c r="E111" s="9" t="s">
        <v>104</v>
      </c>
      <c r="F111" s="9"/>
      <c r="G111" s="9"/>
      <c r="H111" s="9">
        <v>63</v>
      </c>
      <c r="I111" s="9">
        <v>3</v>
      </c>
      <c r="J111" s="9">
        <f t="shared" si="5"/>
        <v>8639.2000000000007</v>
      </c>
      <c r="K111" s="10">
        <f t="shared" si="6"/>
        <v>1.0629999999999999</v>
      </c>
      <c r="L111" s="9"/>
      <c r="M111" s="9"/>
    </row>
    <row r="112" spans="3:13" x14ac:dyDescent="0.25">
      <c r="C112" s="9">
        <f t="shared" si="4"/>
        <v>109</v>
      </c>
      <c r="D112" s="9" t="s">
        <v>103</v>
      </c>
      <c r="E112" s="9" t="s">
        <v>104</v>
      </c>
      <c r="F112" s="9" t="s">
        <v>32</v>
      </c>
      <c r="G112" s="10">
        <v>0.46</v>
      </c>
      <c r="H112" s="9">
        <v>63</v>
      </c>
      <c r="I112" s="9">
        <v>208</v>
      </c>
      <c r="J112" s="9">
        <f t="shared" si="5"/>
        <v>8847.2000000000007</v>
      </c>
      <c r="K112" s="10">
        <f t="shared" si="6"/>
        <v>1.0629999999999999</v>
      </c>
      <c r="L112" s="9"/>
      <c r="M112" s="9"/>
    </row>
    <row r="113" spans="3:13" hidden="1" x14ac:dyDescent="0.25">
      <c r="C113" s="9">
        <f t="shared" si="4"/>
        <v>110</v>
      </c>
      <c r="D113" s="9" t="s">
        <v>103</v>
      </c>
      <c r="E113" s="9" t="s">
        <v>104</v>
      </c>
      <c r="F113" s="9"/>
      <c r="G113" s="9"/>
      <c r="H113" s="9">
        <v>63</v>
      </c>
      <c r="I113" s="9">
        <v>130.1</v>
      </c>
      <c r="J113" s="9">
        <f t="shared" si="5"/>
        <v>8977.3000000000011</v>
      </c>
      <c r="K113" s="10">
        <f t="shared" si="6"/>
        <v>1.0629999999999999</v>
      </c>
      <c r="L113" s="9"/>
      <c r="M113" s="9"/>
    </row>
    <row r="114" spans="3:13" hidden="1" x14ac:dyDescent="0.25">
      <c r="C114" s="9">
        <f t="shared" si="4"/>
        <v>111</v>
      </c>
      <c r="D114" s="9" t="s">
        <v>105</v>
      </c>
      <c r="E114" s="9" t="s">
        <v>106</v>
      </c>
      <c r="F114" s="9"/>
      <c r="G114" s="9"/>
      <c r="H114" s="9">
        <v>63</v>
      </c>
      <c r="I114" s="9">
        <v>115.1</v>
      </c>
      <c r="J114" s="9">
        <f t="shared" si="5"/>
        <v>9092.4000000000015</v>
      </c>
      <c r="K114" s="10">
        <f t="shared" si="6"/>
        <v>1.0629999999999999</v>
      </c>
      <c r="L114" s="9"/>
      <c r="M114" s="9"/>
    </row>
    <row r="115" spans="3:13" hidden="1" x14ac:dyDescent="0.25">
      <c r="C115" s="9">
        <f t="shared" si="4"/>
        <v>112</v>
      </c>
      <c r="D115" s="9" t="s">
        <v>106</v>
      </c>
      <c r="E115" s="9" t="s">
        <v>107</v>
      </c>
      <c r="F115" s="9"/>
      <c r="G115" s="9"/>
      <c r="H115" s="9">
        <v>63</v>
      </c>
      <c r="I115" s="9">
        <v>15.1</v>
      </c>
      <c r="J115" s="9">
        <f t="shared" si="5"/>
        <v>9107.5000000000018</v>
      </c>
      <c r="K115" s="10">
        <f t="shared" si="6"/>
        <v>1.0629999999999999</v>
      </c>
      <c r="L115" s="9"/>
      <c r="M115" s="9"/>
    </row>
    <row r="116" spans="3:13" hidden="1" x14ac:dyDescent="0.25">
      <c r="C116" s="9">
        <f t="shared" si="4"/>
        <v>113</v>
      </c>
      <c r="D116" s="9" t="s">
        <v>107</v>
      </c>
      <c r="E116" s="9" t="s">
        <v>104</v>
      </c>
      <c r="F116" s="9"/>
      <c r="G116" s="9"/>
      <c r="H116" s="9">
        <v>63</v>
      </c>
      <c r="I116" s="9">
        <v>47.4</v>
      </c>
      <c r="J116" s="9">
        <f t="shared" si="5"/>
        <v>9154.9000000000015</v>
      </c>
      <c r="K116" s="10">
        <f t="shared" si="6"/>
        <v>1.0629999999999999</v>
      </c>
      <c r="L116" s="9"/>
      <c r="M116" s="9"/>
    </row>
    <row r="117" spans="3:13" hidden="1" x14ac:dyDescent="0.25">
      <c r="C117" s="9">
        <f t="shared" si="4"/>
        <v>114</v>
      </c>
      <c r="D117" s="9" t="s">
        <v>103</v>
      </c>
      <c r="E117" s="9" t="s">
        <v>107</v>
      </c>
      <c r="F117" s="9"/>
      <c r="G117" s="9"/>
      <c r="H117" s="9">
        <v>63</v>
      </c>
      <c r="I117" s="9">
        <v>189.4</v>
      </c>
      <c r="J117" s="9">
        <f t="shared" si="5"/>
        <v>9344.3000000000011</v>
      </c>
      <c r="K117" s="10">
        <f t="shared" si="6"/>
        <v>1.0629999999999999</v>
      </c>
      <c r="L117" s="9"/>
      <c r="M117" s="9"/>
    </row>
    <row r="118" spans="3:13" hidden="1" x14ac:dyDescent="0.25">
      <c r="C118" s="9">
        <f t="shared" si="4"/>
        <v>115</v>
      </c>
      <c r="D118" s="9" t="s">
        <v>99</v>
      </c>
      <c r="E118" s="9" t="s">
        <v>108</v>
      </c>
      <c r="F118" s="9"/>
      <c r="G118" s="9"/>
      <c r="H118" s="9">
        <v>75</v>
      </c>
      <c r="I118" s="9">
        <v>115.6</v>
      </c>
      <c r="J118" s="9">
        <f t="shared" si="5"/>
        <v>9459.9000000000015</v>
      </c>
      <c r="K118" s="10">
        <f t="shared" si="6"/>
        <v>1.075</v>
      </c>
      <c r="L118" s="9"/>
      <c r="M118" s="9"/>
    </row>
    <row r="119" spans="3:13" hidden="1" x14ac:dyDescent="0.25">
      <c r="C119" s="9">
        <f t="shared" si="4"/>
        <v>116</v>
      </c>
      <c r="D119" s="9" t="s">
        <v>108</v>
      </c>
      <c r="E119" s="9" t="s">
        <v>109</v>
      </c>
      <c r="F119" s="9"/>
      <c r="G119" s="9"/>
      <c r="H119" s="9">
        <v>63</v>
      </c>
      <c r="I119" s="9">
        <v>124.9</v>
      </c>
      <c r="J119" s="9">
        <f t="shared" si="5"/>
        <v>9584.8000000000011</v>
      </c>
      <c r="K119" s="10">
        <f t="shared" si="6"/>
        <v>1.0629999999999999</v>
      </c>
      <c r="L119" s="9"/>
      <c r="M119" s="9"/>
    </row>
    <row r="120" spans="3:13" hidden="1" x14ac:dyDescent="0.25">
      <c r="C120" s="9">
        <f t="shared" si="4"/>
        <v>117</v>
      </c>
      <c r="D120" s="9" t="s">
        <v>109</v>
      </c>
      <c r="E120" s="9" t="s">
        <v>110</v>
      </c>
      <c r="F120" s="9"/>
      <c r="G120" s="9"/>
      <c r="H120" s="9">
        <v>63</v>
      </c>
      <c r="I120" s="9">
        <v>23.5</v>
      </c>
      <c r="J120" s="9">
        <f t="shared" si="5"/>
        <v>9608.3000000000011</v>
      </c>
      <c r="K120" s="10">
        <f t="shared" si="6"/>
        <v>1.0629999999999999</v>
      </c>
      <c r="L120" s="9"/>
      <c r="M120" s="9"/>
    </row>
    <row r="121" spans="3:13" hidden="1" x14ac:dyDescent="0.25">
      <c r="C121" s="9">
        <f t="shared" si="4"/>
        <v>118</v>
      </c>
      <c r="D121" s="9" t="s">
        <v>109</v>
      </c>
      <c r="E121" s="9" t="s">
        <v>111</v>
      </c>
      <c r="F121" s="9"/>
      <c r="G121" s="9"/>
      <c r="H121" s="9">
        <v>63</v>
      </c>
      <c r="I121" s="9">
        <v>254.9</v>
      </c>
      <c r="J121" s="9">
        <f t="shared" si="5"/>
        <v>9863.2000000000007</v>
      </c>
      <c r="K121" s="10">
        <f t="shared" si="6"/>
        <v>1.0629999999999999</v>
      </c>
      <c r="L121" s="9"/>
      <c r="M121" s="9"/>
    </row>
    <row r="122" spans="3:13" hidden="1" x14ac:dyDescent="0.25">
      <c r="C122" s="9">
        <f t="shared" si="4"/>
        <v>119</v>
      </c>
      <c r="D122" s="9" t="s">
        <v>111</v>
      </c>
      <c r="E122" s="9" t="s">
        <v>112</v>
      </c>
      <c r="F122" s="9"/>
      <c r="G122" s="9"/>
      <c r="H122" s="9">
        <v>63</v>
      </c>
      <c r="I122" s="9">
        <v>33</v>
      </c>
      <c r="J122" s="9">
        <f t="shared" si="5"/>
        <v>9896.2000000000007</v>
      </c>
      <c r="K122" s="10">
        <f t="shared" si="6"/>
        <v>1.0629999999999999</v>
      </c>
      <c r="L122" s="9"/>
      <c r="M122" s="9"/>
    </row>
    <row r="123" spans="3:13" x14ac:dyDescent="0.25">
      <c r="C123" s="9">
        <f t="shared" si="4"/>
        <v>120</v>
      </c>
      <c r="D123" s="9" t="s">
        <v>111</v>
      </c>
      <c r="E123" s="9" t="s">
        <v>112</v>
      </c>
      <c r="F123" s="9" t="s">
        <v>50</v>
      </c>
      <c r="G123" s="10">
        <v>0.46</v>
      </c>
      <c r="H123" s="9">
        <v>63</v>
      </c>
      <c r="I123" s="9">
        <f>173.3-33</f>
        <v>140.30000000000001</v>
      </c>
      <c r="J123" s="9">
        <f t="shared" si="5"/>
        <v>10036.5</v>
      </c>
      <c r="K123" s="10">
        <f t="shared" si="6"/>
        <v>1.0629999999999999</v>
      </c>
      <c r="L123" s="9"/>
      <c r="M123" s="9"/>
    </row>
    <row r="124" spans="3:13" hidden="1" x14ac:dyDescent="0.25">
      <c r="C124" s="9">
        <f t="shared" si="4"/>
        <v>121</v>
      </c>
      <c r="D124" s="9" t="s">
        <v>112</v>
      </c>
      <c r="E124" s="9" t="s">
        <v>113</v>
      </c>
      <c r="F124" s="9"/>
      <c r="G124" s="9"/>
      <c r="H124" s="9">
        <v>63</v>
      </c>
      <c r="I124" s="9">
        <v>39.799999999999997</v>
      </c>
      <c r="J124" s="9">
        <f t="shared" si="5"/>
        <v>10076.299999999999</v>
      </c>
      <c r="K124" s="10">
        <f t="shared" si="6"/>
        <v>1.0629999999999999</v>
      </c>
      <c r="L124" s="9"/>
      <c r="M124" s="9"/>
    </row>
    <row r="125" spans="3:13" x14ac:dyDescent="0.25">
      <c r="C125" s="9">
        <f t="shared" si="4"/>
        <v>122</v>
      </c>
      <c r="D125" s="9" t="s">
        <v>112</v>
      </c>
      <c r="E125" s="9" t="s">
        <v>114</v>
      </c>
      <c r="F125" s="9" t="s">
        <v>50</v>
      </c>
      <c r="G125" s="10">
        <v>0.46</v>
      </c>
      <c r="H125" s="9">
        <v>63</v>
      </c>
      <c r="I125" s="9">
        <v>212.5</v>
      </c>
      <c r="J125" s="9">
        <f t="shared" si="5"/>
        <v>10288.799999999999</v>
      </c>
      <c r="K125" s="10">
        <f t="shared" si="6"/>
        <v>1.0629999999999999</v>
      </c>
      <c r="L125" s="9"/>
      <c r="M125" s="9"/>
    </row>
    <row r="126" spans="3:13" hidden="1" x14ac:dyDescent="0.25">
      <c r="C126" s="9">
        <f t="shared" si="4"/>
        <v>123</v>
      </c>
      <c r="D126" s="9" t="s">
        <v>111</v>
      </c>
      <c r="E126" s="9" t="s">
        <v>115</v>
      </c>
      <c r="F126" s="9"/>
      <c r="G126" s="9"/>
      <c r="H126" s="9">
        <v>63</v>
      </c>
      <c r="I126" s="9">
        <v>207.4</v>
      </c>
      <c r="J126" s="9">
        <f t="shared" si="5"/>
        <v>10496.199999999999</v>
      </c>
      <c r="K126" s="10">
        <f t="shared" si="6"/>
        <v>1.0629999999999999</v>
      </c>
      <c r="L126" s="9"/>
      <c r="M126" s="9"/>
    </row>
    <row r="127" spans="3:13" hidden="1" x14ac:dyDescent="0.25">
      <c r="C127" s="9">
        <f t="shared" si="4"/>
        <v>124</v>
      </c>
      <c r="D127" s="9" t="s">
        <v>95</v>
      </c>
      <c r="E127" s="9" t="s">
        <v>96</v>
      </c>
      <c r="F127" s="9"/>
      <c r="G127" s="9"/>
      <c r="H127" s="9">
        <v>63</v>
      </c>
      <c r="I127" s="9">
        <v>48.5</v>
      </c>
      <c r="J127" s="9">
        <f t="shared" si="5"/>
        <v>10544.699999999999</v>
      </c>
      <c r="K127" s="10">
        <f t="shared" si="6"/>
        <v>1.0629999999999999</v>
      </c>
      <c r="L127" s="9"/>
      <c r="M127" s="9"/>
    </row>
    <row r="128" spans="3:13" hidden="1" x14ac:dyDescent="0.25">
      <c r="C128" s="9">
        <f t="shared" si="4"/>
        <v>125</v>
      </c>
      <c r="D128" s="9" t="s">
        <v>95</v>
      </c>
      <c r="E128" s="9" t="s">
        <v>116</v>
      </c>
      <c r="F128" s="9"/>
      <c r="G128" s="9"/>
      <c r="H128" s="9">
        <v>63</v>
      </c>
      <c r="I128" s="9">
        <v>34.200000000000003</v>
      </c>
      <c r="J128" s="9">
        <f t="shared" si="5"/>
        <v>10578.9</v>
      </c>
      <c r="K128" s="10">
        <f t="shared" si="6"/>
        <v>1.0629999999999999</v>
      </c>
      <c r="L128" s="9"/>
      <c r="M128" s="9"/>
    </row>
    <row r="129" spans="3:13" hidden="1" x14ac:dyDescent="0.25">
      <c r="C129" s="9">
        <f t="shared" si="4"/>
        <v>126</v>
      </c>
      <c r="D129" s="9" t="s">
        <v>91</v>
      </c>
      <c r="E129" s="9" t="s">
        <v>116</v>
      </c>
      <c r="F129" s="9"/>
      <c r="G129" s="9"/>
      <c r="H129" s="9">
        <v>63</v>
      </c>
      <c r="I129" s="9">
        <v>32</v>
      </c>
      <c r="J129" s="9">
        <f t="shared" si="5"/>
        <v>10610.9</v>
      </c>
      <c r="K129" s="10">
        <f t="shared" si="6"/>
        <v>1.0629999999999999</v>
      </c>
      <c r="L129" s="9"/>
      <c r="M129" s="9"/>
    </row>
    <row r="130" spans="3:13" hidden="1" x14ac:dyDescent="0.25">
      <c r="C130" s="9">
        <f t="shared" si="4"/>
        <v>127</v>
      </c>
      <c r="D130" s="9" t="s">
        <v>116</v>
      </c>
      <c r="E130" s="9" t="s">
        <v>117</v>
      </c>
      <c r="F130" s="9"/>
      <c r="G130" s="9"/>
      <c r="H130" s="9">
        <v>63</v>
      </c>
      <c r="I130" s="9">
        <v>27.6</v>
      </c>
      <c r="J130" s="9">
        <f t="shared" si="5"/>
        <v>10638.5</v>
      </c>
      <c r="K130" s="10">
        <f t="shared" si="6"/>
        <v>1.0629999999999999</v>
      </c>
      <c r="L130" s="9"/>
      <c r="M130" s="9"/>
    </row>
    <row r="131" spans="3:13" hidden="1" x14ac:dyDescent="0.25">
      <c r="C131" s="9">
        <f t="shared" si="4"/>
        <v>128</v>
      </c>
      <c r="D131" s="9" t="s">
        <v>117</v>
      </c>
      <c r="E131" s="9" t="s">
        <v>118</v>
      </c>
      <c r="F131" s="9"/>
      <c r="G131" s="9"/>
      <c r="H131" s="9">
        <v>63</v>
      </c>
      <c r="I131" s="9">
        <v>40.799999999999997</v>
      </c>
      <c r="J131" s="9">
        <f t="shared" si="5"/>
        <v>10679.3</v>
      </c>
      <c r="K131" s="10">
        <f t="shared" si="6"/>
        <v>1.0629999999999999</v>
      </c>
      <c r="L131" s="9"/>
      <c r="M131" s="9"/>
    </row>
    <row r="132" spans="3:13" hidden="1" x14ac:dyDescent="0.25">
      <c r="C132" s="9">
        <f t="shared" si="4"/>
        <v>129</v>
      </c>
      <c r="D132" s="9" t="s">
        <v>117</v>
      </c>
      <c r="E132" s="9" t="s">
        <v>119</v>
      </c>
      <c r="F132" s="9"/>
      <c r="G132" s="9"/>
      <c r="H132" s="9">
        <v>63</v>
      </c>
      <c r="I132" s="9">
        <v>8.1999999999999993</v>
      </c>
      <c r="J132" s="9">
        <f t="shared" si="5"/>
        <v>10687.5</v>
      </c>
      <c r="K132" s="10">
        <f t="shared" si="6"/>
        <v>1.0629999999999999</v>
      </c>
      <c r="L132" s="9"/>
      <c r="M132" s="9"/>
    </row>
    <row r="133" spans="3:13" x14ac:dyDescent="0.25">
      <c r="C133" s="9">
        <f t="shared" si="4"/>
        <v>130</v>
      </c>
      <c r="D133" s="9" t="s">
        <v>117</v>
      </c>
      <c r="E133" s="9" t="s">
        <v>119</v>
      </c>
      <c r="F133" s="9" t="s">
        <v>13</v>
      </c>
      <c r="G133" s="9">
        <v>0.36</v>
      </c>
      <c r="H133" s="9">
        <v>63</v>
      </c>
      <c r="I133" s="9">
        <v>3.5</v>
      </c>
      <c r="J133" s="9">
        <f t="shared" si="5"/>
        <v>10691</v>
      </c>
      <c r="K133" s="10">
        <f t="shared" si="6"/>
        <v>1.0629999999999999</v>
      </c>
      <c r="L133" s="11" t="s">
        <v>14</v>
      </c>
      <c r="M133" s="12"/>
    </row>
    <row r="134" spans="3:13" hidden="1" x14ac:dyDescent="0.25">
      <c r="C134" s="9">
        <f t="shared" ref="C134:C153" si="8">+C133+1</f>
        <v>131</v>
      </c>
      <c r="D134" s="9" t="s">
        <v>117</v>
      </c>
      <c r="E134" s="9" t="s">
        <v>119</v>
      </c>
      <c r="F134" s="9"/>
      <c r="G134" s="9"/>
      <c r="H134" s="9">
        <v>63</v>
      </c>
      <c r="I134" s="9">
        <v>1.7</v>
      </c>
      <c r="J134" s="9">
        <f t="shared" ref="J134:J153" si="9">+$J133+I134</f>
        <v>10692.7</v>
      </c>
      <c r="K134" s="10">
        <f t="shared" si="6"/>
        <v>1.0629999999999999</v>
      </c>
      <c r="L134" s="9"/>
      <c r="M134" s="9"/>
    </row>
    <row r="135" spans="3:13" hidden="1" x14ac:dyDescent="0.25">
      <c r="C135" s="9">
        <f t="shared" si="8"/>
        <v>132</v>
      </c>
      <c r="D135" s="9" t="s">
        <v>119</v>
      </c>
      <c r="E135" s="9" t="s">
        <v>120</v>
      </c>
      <c r="F135" s="9"/>
      <c r="G135" s="9"/>
      <c r="H135" s="9">
        <v>110</v>
      </c>
      <c r="I135" s="9">
        <v>29.5</v>
      </c>
      <c r="J135" s="9">
        <f t="shared" si="9"/>
        <v>10722.2</v>
      </c>
      <c r="K135" s="10">
        <f t="shared" si="6"/>
        <v>1.1100000000000001</v>
      </c>
      <c r="L135" s="9"/>
      <c r="M135" s="9"/>
    </row>
    <row r="136" spans="3:13" hidden="1" x14ac:dyDescent="0.25">
      <c r="C136" s="9">
        <f t="shared" si="8"/>
        <v>133</v>
      </c>
      <c r="D136" s="9" t="s">
        <v>120</v>
      </c>
      <c r="E136" s="9" t="s">
        <v>121</v>
      </c>
      <c r="F136" s="9"/>
      <c r="G136" s="9"/>
      <c r="H136" s="9">
        <v>63</v>
      </c>
      <c r="I136" s="9">
        <v>29.7</v>
      </c>
      <c r="J136" s="9">
        <f t="shared" si="9"/>
        <v>10751.900000000001</v>
      </c>
      <c r="K136" s="10">
        <f t="shared" si="6"/>
        <v>1.0629999999999999</v>
      </c>
      <c r="L136" s="9"/>
      <c r="M136" s="9"/>
    </row>
    <row r="137" spans="3:13" hidden="1" x14ac:dyDescent="0.25">
      <c r="C137" s="9">
        <f t="shared" si="8"/>
        <v>134</v>
      </c>
      <c r="D137" s="9" t="s">
        <v>120</v>
      </c>
      <c r="E137" s="9" t="s">
        <v>87</v>
      </c>
      <c r="F137" s="9"/>
      <c r="G137" s="9"/>
      <c r="H137" s="9">
        <v>110</v>
      </c>
      <c r="I137" s="9">
        <v>88.1</v>
      </c>
      <c r="J137" s="9">
        <f t="shared" si="9"/>
        <v>10840.000000000002</v>
      </c>
      <c r="K137" s="10">
        <f t="shared" si="6"/>
        <v>1.1100000000000001</v>
      </c>
      <c r="L137" s="9"/>
      <c r="M137" s="9"/>
    </row>
    <row r="138" spans="3:13" hidden="1" x14ac:dyDescent="0.25">
      <c r="C138" s="9">
        <f t="shared" si="8"/>
        <v>135</v>
      </c>
      <c r="D138" s="9" t="s">
        <v>119</v>
      </c>
      <c r="E138" s="9" t="s">
        <v>122</v>
      </c>
      <c r="F138" s="9"/>
      <c r="G138" s="9"/>
      <c r="H138" s="9">
        <v>110</v>
      </c>
      <c r="I138" s="9">
        <v>40.6</v>
      </c>
      <c r="J138" s="9">
        <f t="shared" si="9"/>
        <v>10880.600000000002</v>
      </c>
      <c r="K138" s="10">
        <f t="shared" si="6"/>
        <v>1.1100000000000001</v>
      </c>
      <c r="L138" s="9"/>
      <c r="M138" s="9"/>
    </row>
    <row r="139" spans="3:13" hidden="1" x14ac:dyDescent="0.25">
      <c r="C139" s="9">
        <f t="shared" si="8"/>
        <v>136</v>
      </c>
      <c r="D139" s="9" t="s">
        <v>122</v>
      </c>
      <c r="E139" s="9" t="s">
        <v>123</v>
      </c>
      <c r="F139" s="9"/>
      <c r="G139" s="9"/>
      <c r="H139" s="9">
        <v>125</v>
      </c>
      <c r="I139" s="9">
        <v>233.1</v>
      </c>
      <c r="J139" s="9">
        <f t="shared" si="9"/>
        <v>11113.700000000003</v>
      </c>
      <c r="K139" s="10">
        <f t="shared" si="6"/>
        <v>1.125</v>
      </c>
      <c r="L139" s="9"/>
      <c r="M139" s="9"/>
    </row>
    <row r="140" spans="3:13" hidden="1" x14ac:dyDescent="0.25">
      <c r="C140" s="9">
        <f t="shared" si="8"/>
        <v>137</v>
      </c>
      <c r="D140" s="9" t="s">
        <v>123</v>
      </c>
      <c r="E140" s="9" t="s">
        <v>11</v>
      </c>
      <c r="F140" s="9" t="s">
        <v>13</v>
      </c>
      <c r="G140" s="9">
        <v>0.44</v>
      </c>
      <c r="H140" s="9">
        <v>140</v>
      </c>
      <c r="I140" s="9">
        <v>5.6</v>
      </c>
      <c r="J140" s="9">
        <f t="shared" si="9"/>
        <v>11119.300000000003</v>
      </c>
      <c r="K140" s="10">
        <f t="shared" si="6"/>
        <v>1.1399999999999999</v>
      </c>
      <c r="L140" s="11" t="s">
        <v>14</v>
      </c>
      <c r="M140" s="12"/>
    </row>
    <row r="141" spans="3:13" hidden="1" x14ac:dyDescent="0.25">
      <c r="C141" s="9">
        <f t="shared" si="8"/>
        <v>138</v>
      </c>
      <c r="D141" s="9" t="s">
        <v>123</v>
      </c>
      <c r="E141" s="9" t="s">
        <v>11</v>
      </c>
      <c r="F141" s="9"/>
      <c r="G141" s="9"/>
      <c r="H141" s="9">
        <v>140</v>
      </c>
      <c r="I141" s="9">
        <v>175.7</v>
      </c>
      <c r="J141" s="9">
        <f t="shared" si="9"/>
        <v>11295.000000000004</v>
      </c>
      <c r="K141" s="10">
        <f t="shared" si="6"/>
        <v>1.1399999999999999</v>
      </c>
      <c r="L141" s="9"/>
      <c r="M141" s="9"/>
    </row>
    <row r="142" spans="3:13" hidden="1" x14ac:dyDescent="0.25">
      <c r="C142" s="9">
        <f t="shared" si="8"/>
        <v>139</v>
      </c>
      <c r="D142" s="9" t="s">
        <v>123</v>
      </c>
      <c r="E142" s="9" t="s">
        <v>124</v>
      </c>
      <c r="F142" s="9"/>
      <c r="G142" s="9"/>
      <c r="H142" s="9">
        <v>140</v>
      </c>
      <c r="I142" s="9">
        <v>58.1</v>
      </c>
      <c r="J142" s="9">
        <f t="shared" si="9"/>
        <v>11353.100000000004</v>
      </c>
      <c r="K142" s="10">
        <f t="shared" si="6"/>
        <v>1.1399999999999999</v>
      </c>
      <c r="L142" s="9"/>
      <c r="M142" s="9"/>
    </row>
    <row r="143" spans="3:13" hidden="1" x14ac:dyDescent="0.25">
      <c r="C143" s="9">
        <f t="shared" si="8"/>
        <v>140</v>
      </c>
      <c r="D143" s="9" t="s">
        <v>124</v>
      </c>
      <c r="E143" s="9" t="s">
        <v>125</v>
      </c>
      <c r="F143" s="9" t="s">
        <v>13</v>
      </c>
      <c r="G143" s="9">
        <v>0.44</v>
      </c>
      <c r="H143" s="9">
        <v>140</v>
      </c>
      <c r="I143" s="9">
        <v>3.7</v>
      </c>
      <c r="J143" s="9">
        <f t="shared" si="9"/>
        <v>11356.800000000005</v>
      </c>
      <c r="K143" s="10">
        <f t="shared" si="6"/>
        <v>1.1399999999999999</v>
      </c>
      <c r="L143" s="11" t="s">
        <v>14</v>
      </c>
      <c r="M143" s="12"/>
    </row>
    <row r="144" spans="3:13" hidden="1" x14ac:dyDescent="0.25">
      <c r="C144" s="9">
        <f t="shared" si="8"/>
        <v>141</v>
      </c>
      <c r="D144" s="9" t="s">
        <v>124</v>
      </c>
      <c r="E144" s="9" t="s">
        <v>125</v>
      </c>
      <c r="F144" s="9"/>
      <c r="G144" s="9"/>
      <c r="H144" s="9">
        <v>140</v>
      </c>
      <c r="I144" s="9">
        <v>221</v>
      </c>
      <c r="J144" s="9">
        <f t="shared" si="9"/>
        <v>11577.800000000005</v>
      </c>
      <c r="K144" s="10">
        <f t="shared" si="6"/>
        <v>1.1399999999999999</v>
      </c>
      <c r="L144" s="9"/>
      <c r="M144" s="9"/>
    </row>
    <row r="145" spans="3:13" hidden="1" x14ac:dyDescent="0.25">
      <c r="C145" s="9">
        <f t="shared" si="8"/>
        <v>142</v>
      </c>
      <c r="D145" s="9" t="s">
        <v>124</v>
      </c>
      <c r="E145" s="9" t="s">
        <v>125</v>
      </c>
      <c r="F145" s="9"/>
      <c r="G145" s="9"/>
      <c r="H145" s="9">
        <v>140</v>
      </c>
      <c r="I145" s="9">
        <v>14.2</v>
      </c>
      <c r="J145" s="9">
        <f t="shared" si="9"/>
        <v>11592.000000000005</v>
      </c>
      <c r="K145" s="10">
        <f t="shared" si="6"/>
        <v>1.1399999999999999</v>
      </c>
      <c r="L145" s="9"/>
      <c r="M145" s="9"/>
    </row>
    <row r="146" spans="3:13" hidden="1" x14ac:dyDescent="0.25">
      <c r="C146" s="9">
        <f t="shared" si="8"/>
        <v>143</v>
      </c>
      <c r="D146" s="9" t="s">
        <v>124</v>
      </c>
      <c r="E146" s="9" t="s">
        <v>102</v>
      </c>
      <c r="F146" s="9"/>
      <c r="G146" s="9"/>
      <c r="H146" s="9">
        <v>90</v>
      </c>
      <c r="I146" s="9">
        <v>231.3</v>
      </c>
      <c r="J146" s="9">
        <f t="shared" si="9"/>
        <v>11823.300000000005</v>
      </c>
      <c r="K146" s="10">
        <f t="shared" si="6"/>
        <v>1.0900000000000001</v>
      </c>
      <c r="L146" s="9"/>
      <c r="M146" s="9"/>
    </row>
    <row r="147" spans="3:13" hidden="1" x14ac:dyDescent="0.25">
      <c r="C147" s="9">
        <f t="shared" si="8"/>
        <v>144</v>
      </c>
      <c r="D147" s="9" t="s">
        <v>102</v>
      </c>
      <c r="E147" s="9" t="s">
        <v>99</v>
      </c>
      <c r="F147" s="9"/>
      <c r="G147" s="9"/>
      <c r="H147" s="9">
        <v>75</v>
      </c>
      <c r="I147" s="9">
        <v>250.1</v>
      </c>
      <c r="J147" s="9">
        <f t="shared" si="9"/>
        <v>12073.400000000005</v>
      </c>
      <c r="K147" s="10">
        <f t="shared" si="6"/>
        <v>1.075</v>
      </c>
      <c r="L147" s="9"/>
      <c r="M147" s="9"/>
    </row>
    <row r="148" spans="3:13" hidden="1" x14ac:dyDescent="0.25">
      <c r="C148" s="9">
        <f t="shared" si="8"/>
        <v>145</v>
      </c>
      <c r="D148" s="9" t="s">
        <v>99</v>
      </c>
      <c r="E148" s="9" t="s">
        <v>126</v>
      </c>
      <c r="F148" s="9"/>
      <c r="G148" s="9"/>
      <c r="H148" s="9">
        <v>90</v>
      </c>
      <c r="I148" s="9">
        <v>80.5</v>
      </c>
      <c r="J148" s="9">
        <f t="shared" si="9"/>
        <v>12153.900000000005</v>
      </c>
      <c r="K148" s="10">
        <f t="shared" si="6"/>
        <v>1.0900000000000001</v>
      </c>
      <c r="L148" s="9"/>
      <c r="M148" s="9"/>
    </row>
    <row r="149" spans="3:13" hidden="1" x14ac:dyDescent="0.25">
      <c r="C149" s="9">
        <f t="shared" si="8"/>
        <v>146</v>
      </c>
      <c r="D149" s="9" t="s">
        <v>126</v>
      </c>
      <c r="E149" s="9" t="s">
        <v>84</v>
      </c>
      <c r="F149" s="9"/>
      <c r="G149" s="9"/>
      <c r="H149" s="9">
        <v>63</v>
      </c>
      <c r="I149" s="9">
        <v>96</v>
      </c>
      <c r="J149" s="9">
        <f t="shared" si="9"/>
        <v>12249.900000000005</v>
      </c>
      <c r="K149" s="10">
        <f t="shared" si="6"/>
        <v>1.0629999999999999</v>
      </c>
      <c r="L149" s="9"/>
      <c r="M149" s="9"/>
    </row>
    <row r="150" spans="3:13" hidden="1" x14ac:dyDescent="0.25">
      <c r="C150" s="9">
        <f t="shared" si="8"/>
        <v>147</v>
      </c>
      <c r="D150" s="9" t="s">
        <v>126</v>
      </c>
      <c r="E150" s="9" t="s">
        <v>19</v>
      </c>
      <c r="F150" s="9"/>
      <c r="G150" s="9"/>
      <c r="H150" s="9">
        <v>90</v>
      </c>
      <c r="I150" s="9">
        <v>100.5</v>
      </c>
      <c r="J150" s="9">
        <f t="shared" si="9"/>
        <v>12350.400000000005</v>
      </c>
      <c r="K150" s="10">
        <f t="shared" si="6"/>
        <v>1.0900000000000001</v>
      </c>
      <c r="L150" s="9"/>
      <c r="M150" s="9"/>
    </row>
    <row r="151" spans="3:13" hidden="1" x14ac:dyDescent="0.25">
      <c r="C151" s="9">
        <f t="shared" si="8"/>
        <v>148</v>
      </c>
      <c r="D151" s="9" t="s">
        <v>19</v>
      </c>
      <c r="E151" s="9" t="s">
        <v>122</v>
      </c>
      <c r="F151" s="9"/>
      <c r="G151" s="9"/>
      <c r="H151" s="9">
        <v>110</v>
      </c>
      <c r="I151" s="9">
        <v>47.7</v>
      </c>
      <c r="J151" s="9">
        <f t="shared" si="9"/>
        <v>12398.100000000006</v>
      </c>
      <c r="K151" s="10">
        <f t="shared" si="6"/>
        <v>1.1100000000000001</v>
      </c>
      <c r="L151" s="9"/>
      <c r="M151" s="9"/>
    </row>
    <row r="152" spans="3:13" x14ac:dyDescent="0.25">
      <c r="C152" s="9">
        <f t="shared" si="8"/>
        <v>149</v>
      </c>
      <c r="D152" s="9" t="s">
        <v>127</v>
      </c>
      <c r="E152" s="9" t="s">
        <v>128</v>
      </c>
      <c r="F152" s="9" t="s">
        <v>50</v>
      </c>
      <c r="G152" s="10">
        <v>0.46</v>
      </c>
      <c r="H152" s="9">
        <v>63</v>
      </c>
      <c r="I152" s="9">
        <v>21.6</v>
      </c>
      <c r="J152" s="9">
        <f t="shared" si="9"/>
        <v>12419.700000000006</v>
      </c>
      <c r="K152" s="10">
        <f t="shared" si="6"/>
        <v>1.0629999999999999</v>
      </c>
      <c r="L152" s="9"/>
      <c r="M152" s="9"/>
    </row>
    <row r="153" spans="3:13" hidden="1" x14ac:dyDescent="0.25">
      <c r="C153" s="9">
        <f t="shared" si="8"/>
        <v>150</v>
      </c>
      <c r="D153" s="9" t="s">
        <v>127</v>
      </c>
      <c r="E153" s="9" t="s">
        <v>128</v>
      </c>
      <c r="F153" s="9"/>
      <c r="G153" s="9"/>
      <c r="H153" s="9">
        <v>63</v>
      </c>
      <c r="I153" s="9">
        <v>21.2</v>
      </c>
      <c r="J153" s="9">
        <f t="shared" si="9"/>
        <v>12440.900000000007</v>
      </c>
      <c r="K153" s="10">
        <f t="shared" si="6"/>
        <v>1.0629999999999999</v>
      </c>
      <c r="L153" s="9"/>
      <c r="M153" s="9"/>
    </row>
    <row r="154" spans="3:13" x14ac:dyDescent="0.25">
      <c r="C154" s="9"/>
      <c r="D154" s="9"/>
      <c r="E154" s="9"/>
      <c r="F154" s="9"/>
      <c r="G154" s="9"/>
      <c r="H154" s="9"/>
      <c r="I154" s="9"/>
      <c r="J154" s="9"/>
      <c r="K154" s="9"/>
      <c r="L154" s="9"/>
      <c r="M154" s="9"/>
    </row>
    <row r="155" spans="3:13" x14ac:dyDescent="0.25">
      <c r="C155" s="9"/>
      <c r="D155" s="9">
        <v>63</v>
      </c>
      <c r="E155" s="9">
        <v>75</v>
      </c>
      <c r="F155" s="9">
        <v>90</v>
      </c>
      <c r="G155" s="9">
        <v>110</v>
      </c>
      <c r="H155" s="9">
        <v>125</v>
      </c>
      <c r="I155" s="9">
        <v>140</v>
      </c>
      <c r="J155" s="9">
        <v>12440.9</v>
      </c>
      <c r="K155" s="9"/>
      <c r="L155" s="9"/>
      <c r="M155" s="9"/>
    </row>
    <row r="156" spans="3:13" x14ac:dyDescent="0.25">
      <c r="C156" s="9"/>
      <c r="D156" s="9">
        <v>7865</v>
      </c>
      <c r="E156" s="9">
        <v>1298.7</v>
      </c>
      <c r="F156" s="9">
        <v>1315.4</v>
      </c>
      <c r="G156" s="9">
        <v>535.1</v>
      </c>
      <c r="H156" s="9">
        <v>661.4</v>
      </c>
      <c r="I156" s="9">
        <v>765.3</v>
      </c>
      <c r="J156" s="9"/>
      <c r="K156" s="9"/>
      <c r="L156" s="9"/>
      <c r="M156" s="9"/>
    </row>
    <row r="157" spans="3:13" x14ac:dyDescent="0.25">
      <c r="C157" s="9"/>
      <c r="D157" s="9"/>
      <c r="E157" s="9"/>
      <c r="F157" s="9"/>
      <c r="G157" s="9"/>
      <c r="H157" s="9"/>
      <c r="I157" s="9"/>
      <c r="J157" s="9"/>
      <c r="K157" s="9"/>
      <c r="L157" s="9"/>
      <c r="M157" s="9"/>
    </row>
    <row r="158" spans="3:13" ht="15.75" x14ac:dyDescent="0.25">
      <c r="C158" s="14" t="s">
        <v>129</v>
      </c>
      <c r="D158" s="15"/>
      <c r="E158" s="15"/>
      <c r="F158" s="16"/>
      <c r="G158" s="17" t="s">
        <v>130</v>
      </c>
      <c r="H158" s="18"/>
      <c r="I158" s="19"/>
      <c r="J158" s="17" t="s">
        <v>131</v>
      </c>
      <c r="K158" s="18"/>
      <c r="L158" s="18"/>
      <c r="M158" s="20"/>
    </row>
    <row r="159" spans="3:13" ht="15.75" x14ac:dyDescent="0.25">
      <c r="C159" s="21" t="s">
        <v>132</v>
      </c>
      <c r="D159" s="22"/>
      <c r="E159" s="23"/>
      <c r="F159" s="23"/>
      <c r="G159" s="22" t="s">
        <v>132</v>
      </c>
      <c r="H159" s="23"/>
      <c r="I159" s="23"/>
      <c r="J159" s="22" t="s">
        <v>132</v>
      </c>
      <c r="K159" s="22"/>
      <c r="L159" s="11"/>
      <c r="M159" s="24"/>
    </row>
    <row r="160" spans="3:13" ht="15.75" x14ac:dyDescent="0.25">
      <c r="C160" s="21" t="s">
        <v>133</v>
      </c>
      <c r="D160" s="23"/>
      <c r="E160" s="23"/>
      <c r="F160" s="23"/>
      <c r="G160" s="22" t="s">
        <v>133</v>
      </c>
      <c r="H160" s="23"/>
      <c r="I160" s="23"/>
      <c r="J160" s="22" t="s">
        <v>133</v>
      </c>
      <c r="K160" s="11"/>
      <c r="L160" s="25"/>
      <c r="M160" s="24"/>
    </row>
    <row r="161" spans="3:13" ht="16.5" thickBot="1" x14ac:dyDescent="0.3">
      <c r="C161" s="26" t="s">
        <v>134</v>
      </c>
      <c r="D161" s="27"/>
      <c r="E161" s="28"/>
      <c r="F161" s="28"/>
      <c r="G161" s="27" t="s">
        <v>134</v>
      </c>
      <c r="H161" s="28"/>
      <c r="I161" s="28"/>
      <c r="J161" s="27" t="s">
        <v>134</v>
      </c>
      <c r="K161" s="27"/>
      <c r="L161" s="29"/>
      <c r="M161" s="30"/>
    </row>
  </sheetData>
  <autoFilter ref="C3:M153">
    <filterColumn colId="3">
      <customFilters>
        <customFilter operator="notEqual" val=" "/>
      </customFilters>
    </filterColumn>
    <filterColumn colId="5">
      <filters>
        <filter val="63"/>
      </filters>
    </filterColumn>
  </autoFilter>
  <mergeCells count="30">
    <mergeCell ref="D160:F160"/>
    <mergeCell ref="H160:I160"/>
    <mergeCell ref="K160:M160"/>
    <mergeCell ref="E161:F161"/>
    <mergeCell ref="H161:I161"/>
    <mergeCell ref="L161:M161"/>
    <mergeCell ref="C158:F158"/>
    <mergeCell ref="G158:I158"/>
    <mergeCell ref="J158:M158"/>
    <mergeCell ref="E159:F159"/>
    <mergeCell ref="H159:I159"/>
    <mergeCell ref="L159:M159"/>
    <mergeCell ref="L69:M69"/>
    <mergeCell ref="L97:M97"/>
    <mergeCell ref="L101:M101"/>
    <mergeCell ref="L133:M133"/>
    <mergeCell ref="L140:M140"/>
    <mergeCell ref="L143:M143"/>
    <mergeCell ref="L15:M15"/>
    <mergeCell ref="L25:M25"/>
    <mergeCell ref="L29:M29"/>
    <mergeCell ref="L34:M34"/>
    <mergeCell ref="L37:M37"/>
    <mergeCell ref="L53:M53"/>
    <mergeCell ref="C2:M2"/>
    <mergeCell ref="L3:M3"/>
    <mergeCell ref="L4:M4"/>
    <mergeCell ref="L7:M7"/>
    <mergeCell ref="L10:M10"/>
    <mergeCell ref="L12:M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26"/>
  <sheetViews>
    <sheetView tabSelected="1" workbookViewId="0">
      <selection activeCell="C4" sqref="C4"/>
    </sheetView>
  </sheetViews>
  <sheetFormatPr defaultRowHeight="15" x14ac:dyDescent="0.25"/>
  <cols>
    <col min="4" max="4" width="14.42578125" customWidth="1"/>
    <col min="5" max="5" width="20.140625" customWidth="1"/>
    <col min="6" max="6" width="19" customWidth="1"/>
    <col min="8" max="8" width="19.140625" customWidth="1"/>
    <col min="9" max="9" width="17.28515625" customWidth="1"/>
    <col min="10" max="10" width="15.42578125" customWidth="1"/>
  </cols>
  <sheetData>
    <row r="3" spans="3:12" ht="18.75" x14ac:dyDescent="0.3">
      <c r="C3" s="1" t="s">
        <v>137</v>
      </c>
      <c r="D3" s="1"/>
      <c r="E3" s="1"/>
      <c r="F3" s="1"/>
      <c r="G3" s="1"/>
      <c r="H3" s="1"/>
      <c r="I3" s="1"/>
      <c r="J3" s="1"/>
      <c r="K3" s="1"/>
      <c r="L3" s="1"/>
    </row>
    <row r="4" spans="3:12" ht="63" x14ac:dyDescent="0.25">
      <c r="C4" s="3" t="s">
        <v>1</v>
      </c>
      <c r="D4" s="3" t="s">
        <v>2</v>
      </c>
      <c r="E4" s="3" t="s">
        <v>3</v>
      </c>
      <c r="F4" s="3" t="s">
        <v>4</v>
      </c>
      <c r="G4" s="4" t="s">
        <v>5</v>
      </c>
      <c r="H4" s="3" t="s">
        <v>6</v>
      </c>
      <c r="I4" s="5" t="s">
        <v>7</v>
      </c>
      <c r="J4" s="6" t="s">
        <v>135</v>
      </c>
      <c r="K4" s="7" t="s">
        <v>10</v>
      </c>
      <c r="L4" s="8"/>
    </row>
    <row r="5" spans="3:12" x14ac:dyDescent="0.25">
      <c r="C5" s="31">
        <v>1</v>
      </c>
      <c r="D5" s="9" t="s">
        <v>11</v>
      </c>
      <c r="E5" s="9" t="s">
        <v>12</v>
      </c>
      <c r="F5" s="9" t="s">
        <v>13</v>
      </c>
      <c r="G5" s="10">
        <v>0.36299999999999999</v>
      </c>
      <c r="H5" s="9">
        <v>63</v>
      </c>
      <c r="I5" s="9">
        <v>5</v>
      </c>
      <c r="J5" s="31">
        <f>+I5*G5</f>
        <v>1.8149999999999999</v>
      </c>
      <c r="K5" s="32" t="s">
        <v>136</v>
      </c>
      <c r="L5" s="32"/>
    </row>
    <row r="6" spans="3:12" x14ac:dyDescent="0.25">
      <c r="C6" s="31">
        <v>2</v>
      </c>
      <c r="D6" s="9" t="s">
        <v>15</v>
      </c>
      <c r="E6" s="9" t="s">
        <v>16</v>
      </c>
      <c r="F6" s="9" t="s">
        <v>13</v>
      </c>
      <c r="G6" s="10">
        <v>0.36299999999999999</v>
      </c>
      <c r="H6" s="9">
        <v>63</v>
      </c>
      <c r="I6" s="9">
        <v>4</v>
      </c>
      <c r="J6" s="31">
        <f t="shared" ref="J6:J26" si="0">+I6*G6</f>
        <v>1.452</v>
      </c>
      <c r="K6" s="32" t="s">
        <v>136</v>
      </c>
      <c r="L6" s="32"/>
    </row>
    <row r="7" spans="3:12" x14ac:dyDescent="0.25">
      <c r="C7" s="31">
        <v>3</v>
      </c>
      <c r="D7" s="9" t="s">
        <v>19</v>
      </c>
      <c r="E7" s="9" t="s">
        <v>20</v>
      </c>
      <c r="F7" s="9" t="s">
        <v>13</v>
      </c>
      <c r="G7" s="10">
        <v>0.36299999999999999</v>
      </c>
      <c r="H7" s="9">
        <v>63</v>
      </c>
      <c r="I7" s="9">
        <v>4.7</v>
      </c>
      <c r="J7" s="31">
        <f t="shared" si="0"/>
        <v>1.7060999999999999</v>
      </c>
      <c r="K7" s="32" t="s">
        <v>136</v>
      </c>
      <c r="L7" s="32"/>
    </row>
    <row r="8" spans="3:12" x14ac:dyDescent="0.25">
      <c r="C8" s="31">
        <v>4</v>
      </c>
      <c r="D8" s="9" t="s">
        <v>21</v>
      </c>
      <c r="E8" s="9" t="s">
        <v>22</v>
      </c>
      <c r="F8" s="9" t="s">
        <v>13</v>
      </c>
      <c r="G8" s="10">
        <v>0.36299999999999999</v>
      </c>
      <c r="H8" s="9">
        <v>63</v>
      </c>
      <c r="I8" s="9">
        <v>6</v>
      </c>
      <c r="J8" s="31">
        <f t="shared" si="0"/>
        <v>2.1779999999999999</v>
      </c>
      <c r="K8" s="32" t="s">
        <v>136</v>
      </c>
      <c r="L8" s="32"/>
    </row>
    <row r="9" spans="3:12" x14ac:dyDescent="0.25">
      <c r="C9" s="31">
        <v>5</v>
      </c>
      <c r="D9" s="9" t="s">
        <v>30</v>
      </c>
      <c r="E9" s="9" t="s">
        <v>31</v>
      </c>
      <c r="F9" s="9" t="s">
        <v>32</v>
      </c>
      <c r="G9" s="10">
        <v>0.46</v>
      </c>
      <c r="H9" s="9">
        <v>63</v>
      </c>
      <c r="I9" s="9">
        <v>2.8</v>
      </c>
      <c r="J9" s="31">
        <f t="shared" si="0"/>
        <v>1.288</v>
      </c>
      <c r="K9" s="32" t="s">
        <v>136</v>
      </c>
      <c r="L9" s="32"/>
    </row>
    <row r="10" spans="3:12" x14ac:dyDescent="0.25">
      <c r="C10" s="31">
        <v>6</v>
      </c>
      <c r="D10" s="9" t="s">
        <v>48</v>
      </c>
      <c r="E10" s="9" t="s">
        <v>49</v>
      </c>
      <c r="F10" s="9" t="s">
        <v>50</v>
      </c>
      <c r="G10" s="10">
        <v>0.46</v>
      </c>
      <c r="H10" s="9">
        <v>63</v>
      </c>
      <c r="I10" s="9">
        <v>41</v>
      </c>
      <c r="J10" s="31">
        <f t="shared" si="0"/>
        <v>18.86</v>
      </c>
      <c r="K10" s="32" t="s">
        <v>136</v>
      </c>
      <c r="L10" s="32"/>
    </row>
    <row r="11" spans="3:12" x14ac:dyDescent="0.25">
      <c r="C11" s="31">
        <v>7</v>
      </c>
      <c r="D11" s="9" t="s">
        <v>49</v>
      </c>
      <c r="E11" s="9" t="s">
        <v>51</v>
      </c>
      <c r="F11" s="9" t="s">
        <v>50</v>
      </c>
      <c r="G11" s="10">
        <v>0.46</v>
      </c>
      <c r="H11" s="9">
        <v>63</v>
      </c>
      <c r="I11" s="9">
        <v>67.599999999999994</v>
      </c>
      <c r="J11" s="31">
        <f t="shared" si="0"/>
        <v>31.096</v>
      </c>
      <c r="K11" s="32" t="s">
        <v>136</v>
      </c>
      <c r="L11" s="32"/>
    </row>
    <row r="12" spans="3:12" x14ac:dyDescent="0.25">
      <c r="C12" s="31">
        <v>8</v>
      </c>
      <c r="D12" s="9" t="s">
        <v>49</v>
      </c>
      <c r="E12" s="9" t="s">
        <v>52</v>
      </c>
      <c r="F12" s="9" t="s">
        <v>50</v>
      </c>
      <c r="G12" s="10">
        <v>0.46</v>
      </c>
      <c r="H12" s="9">
        <v>63</v>
      </c>
      <c r="I12" s="9">
        <v>15.9</v>
      </c>
      <c r="J12" s="31">
        <f t="shared" si="0"/>
        <v>7.3140000000000001</v>
      </c>
      <c r="K12" s="32" t="s">
        <v>136</v>
      </c>
      <c r="L12" s="32"/>
    </row>
    <row r="13" spans="3:12" x14ac:dyDescent="0.25">
      <c r="C13" s="31">
        <v>9</v>
      </c>
      <c r="D13" s="9" t="s">
        <v>52</v>
      </c>
      <c r="E13" s="9" t="s">
        <v>54</v>
      </c>
      <c r="F13" s="9" t="s">
        <v>50</v>
      </c>
      <c r="G13" s="10">
        <v>0.46</v>
      </c>
      <c r="H13" s="9">
        <v>63</v>
      </c>
      <c r="I13" s="9">
        <v>13</v>
      </c>
      <c r="J13" s="31">
        <f t="shared" si="0"/>
        <v>5.98</v>
      </c>
      <c r="K13" s="32" t="s">
        <v>136</v>
      </c>
      <c r="L13" s="32"/>
    </row>
    <row r="14" spans="3:12" x14ac:dyDescent="0.25">
      <c r="C14" s="31">
        <v>10</v>
      </c>
      <c r="D14" s="9" t="s">
        <v>58</v>
      </c>
      <c r="E14" s="9" t="s">
        <v>58</v>
      </c>
      <c r="F14" s="9" t="s">
        <v>32</v>
      </c>
      <c r="G14" s="10">
        <v>0.46</v>
      </c>
      <c r="H14" s="9">
        <v>63</v>
      </c>
      <c r="I14" s="9">
        <v>77.599999999999994</v>
      </c>
      <c r="J14" s="31">
        <f t="shared" si="0"/>
        <v>35.695999999999998</v>
      </c>
      <c r="K14" s="32" t="s">
        <v>136</v>
      </c>
      <c r="L14" s="32"/>
    </row>
    <row r="15" spans="3:12" x14ac:dyDescent="0.25">
      <c r="C15" s="31">
        <v>11</v>
      </c>
      <c r="D15" s="9" t="s">
        <v>66</v>
      </c>
      <c r="E15" s="9" t="s">
        <v>67</v>
      </c>
      <c r="F15" s="9" t="s">
        <v>32</v>
      </c>
      <c r="G15" s="10">
        <v>0.46</v>
      </c>
      <c r="H15" s="9">
        <v>63</v>
      </c>
      <c r="I15" s="9">
        <v>120.2</v>
      </c>
      <c r="J15" s="31">
        <f t="shared" si="0"/>
        <v>55.292000000000002</v>
      </c>
      <c r="K15" s="32" t="s">
        <v>136</v>
      </c>
      <c r="L15" s="32"/>
    </row>
    <row r="16" spans="3:12" x14ac:dyDescent="0.25">
      <c r="C16" s="31">
        <v>12</v>
      </c>
      <c r="D16" s="9" t="s">
        <v>66</v>
      </c>
      <c r="E16" s="9" t="s">
        <v>67</v>
      </c>
      <c r="F16" s="9" t="s">
        <v>13</v>
      </c>
      <c r="G16" s="10">
        <v>0.36299999999999999</v>
      </c>
      <c r="H16" s="9">
        <v>63</v>
      </c>
      <c r="I16" s="9">
        <v>3.4</v>
      </c>
      <c r="J16" s="31">
        <f t="shared" si="0"/>
        <v>1.2342</v>
      </c>
      <c r="K16" s="32" t="s">
        <v>136</v>
      </c>
      <c r="L16" s="32"/>
    </row>
    <row r="17" spans="3:12" x14ac:dyDescent="0.25">
      <c r="C17" s="31">
        <v>13</v>
      </c>
      <c r="D17" s="9" t="s">
        <v>88</v>
      </c>
      <c r="E17" s="9" t="s">
        <v>81</v>
      </c>
      <c r="F17" s="9" t="s">
        <v>32</v>
      </c>
      <c r="G17" s="10">
        <v>0.46</v>
      </c>
      <c r="H17" s="9">
        <v>63</v>
      </c>
      <c r="I17" s="9">
        <v>50.7</v>
      </c>
      <c r="J17" s="31">
        <f t="shared" si="0"/>
        <v>23.322000000000003</v>
      </c>
      <c r="K17" s="32" t="s">
        <v>136</v>
      </c>
      <c r="L17" s="32"/>
    </row>
    <row r="18" spans="3:12" x14ac:dyDescent="0.25">
      <c r="C18" s="31">
        <v>14</v>
      </c>
      <c r="D18" s="9" t="s">
        <v>87</v>
      </c>
      <c r="E18" s="9" t="s">
        <v>89</v>
      </c>
      <c r="F18" s="9" t="s">
        <v>13</v>
      </c>
      <c r="G18" s="10">
        <v>0.36299999999999999</v>
      </c>
      <c r="H18" s="9">
        <v>63</v>
      </c>
      <c r="I18" s="9">
        <v>3.4</v>
      </c>
      <c r="J18" s="31">
        <f t="shared" si="0"/>
        <v>1.2342</v>
      </c>
      <c r="K18" s="32" t="s">
        <v>136</v>
      </c>
      <c r="L18" s="32"/>
    </row>
    <row r="19" spans="3:12" x14ac:dyDescent="0.25">
      <c r="C19" s="31">
        <v>15</v>
      </c>
      <c r="D19" s="9" t="s">
        <v>87</v>
      </c>
      <c r="E19" s="9" t="s">
        <v>89</v>
      </c>
      <c r="F19" s="9" t="s">
        <v>50</v>
      </c>
      <c r="G19" s="10">
        <v>0.46</v>
      </c>
      <c r="H19" s="9">
        <v>63</v>
      </c>
      <c r="I19" s="9">
        <v>78.8</v>
      </c>
      <c r="J19" s="31">
        <f t="shared" si="0"/>
        <v>36.247999999999998</v>
      </c>
      <c r="K19" s="32" t="s">
        <v>136</v>
      </c>
      <c r="L19" s="32"/>
    </row>
    <row r="20" spans="3:12" x14ac:dyDescent="0.25">
      <c r="C20" s="31">
        <v>16</v>
      </c>
      <c r="D20" s="9" t="s">
        <v>89</v>
      </c>
      <c r="E20" s="9" t="s">
        <v>90</v>
      </c>
      <c r="F20" s="9" t="s">
        <v>50</v>
      </c>
      <c r="G20" s="10">
        <v>0.46</v>
      </c>
      <c r="H20" s="9">
        <v>63</v>
      </c>
      <c r="I20" s="9">
        <v>73.099999999999994</v>
      </c>
      <c r="J20" s="31">
        <f t="shared" si="0"/>
        <v>33.625999999999998</v>
      </c>
      <c r="K20" s="32" t="s">
        <v>136</v>
      </c>
      <c r="L20" s="32"/>
    </row>
    <row r="21" spans="3:12" x14ac:dyDescent="0.25">
      <c r="C21" s="31">
        <v>17</v>
      </c>
      <c r="D21" s="9" t="s">
        <v>89</v>
      </c>
      <c r="E21" s="9" t="s">
        <v>91</v>
      </c>
      <c r="F21" s="9" t="s">
        <v>50</v>
      </c>
      <c r="G21" s="10">
        <v>0.46</v>
      </c>
      <c r="H21" s="9">
        <v>63</v>
      </c>
      <c r="I21" s="9">
        <v>2.2999999999999998</v>
      </c>
      <c r="J21" s="31">
        <f t="shared" si="0"/>
        <v>1.0580000000000001</v>
      </c>
      <c r="K21" s="32" t="s">
        <v>136</v>
      </c>
      <c r="L21" s="32"/>
    </row>
    <row r="22" spans="3:12" x14ac:dyDescent="0.25">
      <c r="C22" s="31">
        <v>18</v>
      </c>
      <c r="D22" s="9" t="s">
        <v>103</v>
      </c>
      <c r="E22" s="9" t="s">
        <v>104</v>
      </c>
      <c r="F22" s="9" t="s">
        <v>32</v>
      </c>
      <c r="G22" s="10">
        <v>0.46</v>
      </c>
      <c r="H22" s="9">
        <v>63</v>
      </c>
      <c r="I22" s="9">
        <v>208</v>
      </c>
      <c r="J22" s="31">
        <f t="shared" si="0"/>
        <v>95.68</v>
      </c>
      <c r="K22" s="32" t="s">
        <v>136</v>
      </c>
      <c r="L22" s="32"/>
    </row>
    <row r="23" spans="3:12" x14ac:dyDescent="0.25">
      <c r="C23" s="31">
        <v>19</v>
      </c>
      <c r="D23" s="9" t="s">
        <v>111</v>
      </c>
      <c r="E23" s="9" t="s">
        <v>112</v>
      </c>
      <c r="F23" s="9" t="s">
        <v>50</v>
      </c>
      <c r="G23" s="10">
        <v>0.46</v>
      </c>
      <c r="H23" s="9">
        <v>63</v>
      </c>
      <c r="I23" s="9">
        <v>140.30000000000001</v>
      </c>
      <c r="J23" s="31">
        <f t="shared" si="0"/>
        <v>64.538000000000011</v>
      </c>
      <c r="K23" s="32" t="s">
        <v>136</v>
      </c>
      <c r="L23" s="32"/>
    </row>
    <row r="24" spans="3:12" x14ac:dyDescent="0.25">
      <c r="C24" s="31">
        <v>20</v>
      </c>
      <c r="D24" s="9" t="s">
        <v>112</v>
      </c>
      <c r="E24" s="9" t="s">
        <v>114</v>
      </c>
      <c r="F24" s="9" t="s">
        <v>50</v>
      </c>
      <c r="G24" s="10">
        <v>0.46</v>
      </c>
      <c r="H24" s="9">
        <v>63</v>
      </c>
      <c r="I24" s="9">
        <v>212.5</v>
      </c>
      <c r="J24" s="31">
        <f t="shared" si="0"/>
        <v>97.75</v>
      </c>
      <c r="K24" s="32" t="s">
        <v>136</v>
      </c>
      <c r="L24" s="32"/>
    </row>
    <row r="25" spans="3:12" x14ac:dyDescent="0.25">
      <c r="C25" s="31">
        <v>21</v>
      </c>
      <c r="D25" s="9" t="s">
        <v>117</v>
      </c>
      <c r="E25" s="9" t="s">
        <v>119</v>
      </c>
      <c r="F25" s="9" t="s">
        <v>13</v>
      </c>
      <c r="G25" s="9">
        <v>0.36</v>
      </c>
      <c r="H25" s="9">
        <v>63</v>
      </c>
      <c r="I25" s="9">
        <v>3.5</v>
      </c>
      <c r="J25" s="31">
        <f t="shared" si="0"/>
        <v>1.26</v>
      </c>
      <c r="K25" s="32" t="s">
        <v>136</v>
      </c>
      <c r="L25" s="32"/>
    </row>
    <row r="26" spans="3:12" x14ac:dyDescent="0.25">
      <c r="C26" s="31">
        <v>22</v>
      </c>
      <c r="D26" s="9" t="s">
        <v>127</v>
      </c>
      <c r="E26" s="9" t="s">
        <v>128</v>
      </c>
      <c r="F26" s="9" t="s">
        <v>50</v>
      </c>
      <c r="G26" s="10">
        <v>0.46</v>
      </c>
      <c r="H26" s="9">
        <v>63</v>
      </c>
      <c r="I26" s="9">
        <v>21.6</v>
      </c>
      <c r="J26" s="31">
        <f t="shared" si="0"/>
        <v>9.9360000000000017</v>
      </c>
      <c r="K26" s="32" t="s">
        <v>136</v>
      </c>
      <c r="L26" s="32"/>
    </row>
  </sheetData>
  <mergeCells count="24">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K12:L12"/>
    <mergeCell ref="K13:L13"/>
    <mergeCell ref="K14:L14"/>
    <mergeCell ref="C3:L3"/>
    <mergeCell ref="K4:L4"/>
    <mergeCell ref="K5:L5"/>
    <mergeCell ref="K6:L6"/>
    <mergeCell ref="K7:L7"/>
    <mergeCell ref="K8:L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Kansapatti</vt:lpstr>
      <vt:lpstr>ROAD 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2024-12-09T12:11:16Z</dcterms:modified>
</cp:coreProperties>
</file>