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Lauli Pokhtakham" sheetId="2" r:id="rId1"/>
    <sheet name="LAULI RESTORATION"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s>
  <definedNames>
    <definedName name="\0">#REF!</definedName>
    <definedName name="\1">#REF!</definedName>
    <definedName name="\a">'[2]SUMMARY(E)'!#REF!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[3]mech!#REF!</definedName>
    <definedName name="\p">#REF!</definedName>
    <definedName name="\q">#N/A</definedName>
    <definedName name="\R">[3]mech!#REF!</definedName>
    <definedName name="\s">#N/A</definedName>
    <definedName name="\t">#REF!</definedName>
    <definedName name="\V">[3]mech!#REF!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'[4]ANAL-PUMP HOUSE'!$I$55</definedName>
    <definedName name="__________________________AWM10">#REF!</definedName>
    <definedName name="__________________________AWM4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#REF!</definedName>
    <definedName name="__________________________MIX15">#REF!</definedName>
    <definedName name="__________________________MIX15150">'[5]Mix Design'!#REF!</definedName>
    <definedName name="__________________________MIX1540">'[5]Mix Design'!$P$11</definedName>
    <definedName name="__________________________MIX1580">'[5]Mix Design'!#REF!</definedName>
    <definedName name="__________________________MIX2">'[6]Mix Design'!$P$12</definedName>
    <definedName name="__________________________MIX20">#REF!</definedName>
    <definedName name="__________________________MIX2020">'[5]Mix Design'!$P$12</definedName>
    <definedName name="__________________________MIX2040">'[5]Mix Design'!$P$13</definedName>
    <definedName name="__________________________MIX25">#REF!</definedName>
    <definedName name="__________________________MIX2540">'[5]Mix Design'!$P$15</definedName>
    <definedName name="__________________________Mix255">'[7]Mix Design'!$P$13</definedName>
    <definedName name="__________________________MIX30">#REF!</definedName>
    <definedName name="__________________________MIX35">#REF!</definedName>
    <definedName name="__________________________MIX40">#REF!</definedName>
    <definedName name="__________________________MIX45">'[5]Mix Design'!#REF!</definedName>
    <definedName name="__________________________MUR5">#REF!</definedName>
    <definedName name="__________________________MUR8">#REF!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'[5]Mix Design'!#REF!</definedName>
    <definedName name="_________________________MIX1540">'[5]Mix Design'!$P$11</definedName>
    <definedName name="_________________________MIX1580">'[5]Mix Design'!#REF!</definedName>
    <definedName name="_________________________MIX2">'[6]Mix Design'!$P$12</definedName>
    <definedName name="_________________________MIX20">#REF!</definedName>
    <definedName name="_________________________MIX2020">'[5]Mix Design'!$P$12</definedName>
    <definedName name="_________________________MIX2040">'[5]Mix Design'!$P$13</definedName>
    <definedName name="_________________________MIX25">#REF!</definedName>
    <definedName name="_________________________MIX2540">'[5]Mix Design'!$P$15</definedName>
    <definedName name="_________________________Mix255">'[7]Mix Design'!$P$13</definedName>
    <definedName name="_________________________MIX30">#REF!</definedName>
    <definedName name="_________________________MIX35">#REF!</definedName>
    <definedName name="_________________________MIX40">#REF!</definedName>
    <definedName name="_________________________MIX45">'[5]Mix Design'!#REF!</definedName>
    <definedName name="_________________________MUR5">#REF!</definedName>
    <definedName name="_________________________MUR8">#REF!</definedName>
    <definedName name="_________________________OPC43">#REF!</definedName>
    <definedName name="_________________________SLV10025">'[8]ANAL-PIPE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'[5]Mix Design'!#REF!</definedName>
    <definedName name="________________________MIX1540">'[5]Mix Design'!$P$11</definedName>
    <definedName name="________________________MIX1580">'[5]Mix Design'!#REF!</definedName>
    <definedName name="________________________MIX2">'[6]Mix Design'!$P$12</definedName>
    <definedName name="________________________MIX20">#REF!</definedName>
    <definedName name="________________________MIX2020">'[5]Mix Design'!$P$12</definedName>
    <definedName name="________________________MIX2040">'[5]Mix Design'!$P$13</definedName>
    <definedName name="________________________MIX25">#REF!</definedName>
    <definedName name="________________________MIX2540">'[5]Mix Design'!$P$15</definedName>
    <definedName name="________________________Mix255">'[7]Mix Design'!$P$13</definedName>
    <definedName name="________________________MIX30">#REF!</definedName>
    <definedName name="________________________MIX35">#REF!</definedName>
    <definedName name="________________________MIX40">#REF!</definedName>
    <definedName name="________________________MIX45">'[5]Mix Design'!#REF!</definedName>
    <definedName name="________________________MUR5">#REF!</definedName>
    <definedName name="________________________MUR8">#REF!</definedName>
    <definedName name="________________________OPC43">#REF!</definedName>
    <definedName name="________________________SLV10025">'[9]ANAL-PIPE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'[5]Mix Design'!#REF!</definedName>
    <definedName name="_______________________MIX1540">'[5]Mix Design'!$P$11</definedName>
    <definedName name="_______________________MIX1580">'[5]Mix Design'!#REF!</definedName>
    <definedName name="_______________________MIX2">'[6]Mix Design'!$P$12</definedName>
    <definedName name="_______________________MIX20">#REF!</definedName>
    <definedName name="_______________________MIX2020">'[5]Mix Design'!$P$12</definedName>
    <definedName name="_______________________MIX2040">'[5]Mix Design'!$P$13</definedName>
    <definedName name="_______________________MIX25">#REF!</definedName>
    <definedName name="_______________________MIX2540">'[5]Mix Design'!$P$15</definedName>
    <definedName name="_______________________Mix255">'[7]Mix Design'!$P$13</definedName>
    <definedName name="_______________________MIX30">#REF!</definedName>
    <definedName name="_______________________MIX35">#REF!</definedName>
    <definedName name="_______________________MIX40">#REF!</definedName>
    <definedName name="_______________________MIX45">'[5]Mix Design'!#REF!</definedName>
    <definedName name="_______________________MUR5">#REF!</definedName>
    <definedName name="_______________________MUR8">#REF!</definedName>
    <definedName name="_______________________OPC43">#REF!</definedName>
    <definedName name="_______________________SLV10025">'[9]ANAL-PIPE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hidden="1">{"'Sheet1'!$A$4386:$N$4591"}</definedName>
    <definedName name="______________________DOZ50">#REF!</definedName>
    <definedName name="______________________DOZ80">#REF!</definedName>
    <definedName name="______________________EXC20">'[10]Rate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'[5]Mix Design'!#REF!</definedName>
    <definedName name="______________________MIX1540">'[5]Mix Design'!$P$11</definedName>
    <definedName name="______________________MIX1580">'[5]Mix Design'!#REF!</definedName>
    <definedName name="______________________MIX2">'[6]Mix Design'!$P$12</definedName>
    <definedName name="______________________MIX20">#REF!</definedName>
    <definedName name="______________________MIX2020">'[5]Mix Design'!$P$12</definedName>
    <definedName name="______________________MIX2040">'[5]Mix Design'!$P$13</definedName>
    <definedName name="______________________MIX25">#REF!</definedName>
    <definedName name="______________________MIX2540">'[5]Mix Design'!$P$15</definedName>
    <definedName name="______________________Mix255">'[7]Mix Design'!$P$13</definedName>
    <definedName name="______________________MIX30">#REF!</definedName>
    <definedName name="______________________MIX35">#REF!</definedName>
    <definedName name="______________________MIX40">#REF!</definedName>
    <definedName name="______________________MIX45">'[5]Mix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'[9]ANAL-PIPE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hidden="1">{"'Sheet1'!$A$4386:$N$4591"}</definedName>
    <definedName name="_____________________DOZ50">#REF!</definedName>
    <definedName name="_____________________DOZ80">#REF!</definedName>
    <definedName name="_____________________EXC20">'[11]Rate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'[5]Mix Design'!#REF!</definedName>
    <definedName name="_____________________MIX1540">'[5]Mix Design'!$P$11</definedName>
    <definedName name="_____________________MIX1580">'[5]Mix Design'!#REF!</definedName>
    <definedName name="_____________________MIX2">'[6]Mix Design'!$P$12</definedName>
    <definedName name="_____________________MIX20">#REF!</definedName>
    <definedName name="_____________________MIX2020">'[5]Mix Design'!$P$12</definedName>
    <definedName name="_____________________MIX2040">'[5]Mix Design'!$P$13</definedName>
    <definedName name="_____________________MIX25">#REF!</definedName>
    <definedName name="_____________________MIX2540">'[5]Mix Design'!$P$15</definedName>
    <definedName name="_____________________Mix255">'[7]Mix Design'!$P$13</definedName>
    <definedName name="_____________________MIX30">#REF!</definedName>
    <definedName name="_____________________MIX35">#REF!</definedName>
    <definedName name="_____________________MIX40">#REF!</definedName>
    <definedName name="_____________________MIX45">'[5]Mix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'[9]ANAL-PIPE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hidden="1">{"'Sheet1'!$A$4386:$N$4591"}</definedName>
    <definedName name="____________________DOZ50">#REF!</definedName>
    <definedName name="____________________DOZ80">#REF!</definedName>
    <definedName name="____________________EXC20">'[11]Rate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'[5]Mix Design'!#REF!</definedName>
    <definedName name="____________________MIX1540">'[5]Mix Design'!$P$11</definedName>
    <definedName name="____________________MIX1580">'[5]Mix Design'!#REF!</definedName>
    <definedName name="____________________MIX2">'[6]Mix Design'!$P$12</definedName>
    <definedName name="____________________MIX20">#REF!</definedName>
    <definedName name="____________________MIX2020">'[5]Mix Design'!$P$12</definedName>
    <definedName name="____________________MIX2040">'[5]Mix Design'!$P$13</definedName>
    <definedName name="____________________MIX25">#REF!</definedName>
    <definedName name="____________________MIX2540">'[5]Mix Design'!$P$15</definedName>
    <definedName name="____________________Mix255">'[7]Mix Design'!$P$13</definedName>
    <definedName name="____________________MIX30">#REF!</definedName>
    <definedName name="____________________MIX35">#REF!</definedName>
    <definedName name="____________________MIX40">#REF!</definedName>
    <definedName name="____________________MIX45">'[5]Mix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'[9]ANAL-PIPE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[14]ANAL!#REF!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[15]PROCTOR!#REF!</definedName>
    <definedName name="___________________CAN486">[15]PROCTOR!#REF!</definedName>
    <definedName name="___________________CAN487">[15]PROCTOR!#REF!</definedName>
    <definedName name="___________________CAN488">[15]PROCTOR!#REF!</definedName>
    <definedName name="___________________CAN489">[15]PROCTOR!#REF!</definedName>
    <definedName name="___________________CAN490">[15]PROCTOR!#REF!</definedName>
    <definedName name="___________________CAN491">[15]PROCTOR!#REF!</definedName>
    <definedName name="___________________CAN492">[15]PROCTOR!#REF!</definedName>
    <definedName name="___________________CAN493">[15]PROCTOR!#REF!</definedName>
    <definedName name="___________________CAN494">[15]PROCTOR!#REF!</definedName>
    <definedName name="___________________CAN495">[15]PROCTOR!#REF!</definedName>
    <definedName name="___________________CAN496">[15]PROCTOR!#REF!</definedName>
    <definedName name="___________________CAN497">[15]PROCTOR!#REF!</definedName>
    <definedName name="___________________CAN498">[15]PROCTOR!#REF!</definedName>
    <definedName name="___________________CAN499">[15]PROCTOR!#REF!</definedName>
    <definedName name="___________________CAN500">[15]PROCTOR!#REF!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hidden="1">{"'Sheet1'!$A$4386:$N$4591"}</definedName>
    <definedName name="___________________DOZ50">#REF!</definedName>
    <definedName name="___________________DOZ80">#REF!</definedName>
    <definedName name="___________________EXC20">'[11]Rate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'[5]Mix Design'!#REF!</definedName>
    <definedName name="___________________MIX1540">'[5]Mix Design'!$P$11</definedName>
    <definedName name="___________________MIX1580">'[5]Mix Design'!#REF!</definedName>
    <definedName name="___________________MIX2">'[6]Mix Design'!$P$12</definedName>
    <definedName name="___________________MIX20">#REF!</definedName>
    <definedName name="___________________MIX2020">'[5]Mix Design'!$P$12</definedName>
    <definedName name="___________________MIX2040">'[5]Mix Design'!$P$13</definedName>
    <definedName name="___________________MIX25">#REF!</definedName>
    <definedName name="___________________MIX2540">'[5]Mix Design'!$P$15</definedName>
    <definedName name="___________________Mix255">'[7]Mix Design'!$P$13</definedName>
    <definedName name="___________________MIX30">#REF!</definedName>
    <definedName name="___________________MIX35">#REF!</definedName>
    <definedName name="___________________MIX40">#REF!</definedName>
    <definedName name="___________________MIX45">'[5]Mix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'[9]ANAL-PIPE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'[16]ANAL-PUMP HOUSE'!$I$55</definedName>
    <definedName name="__________________ash1">[17]ANAL!#REF!</definedName>
    <definedName name="__________________AWM10">#REF!</definedName>
    <definedName name="__________________AWM4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[18]PROCTOR!#REF!</definedName>
    <definedName name="__________________CAN486">[18]PROCTOR!#REF!</definedName>
    <definedName name="__________________CAN487">[18]PROCTOR!#REF!</definedName>
    <definedName name="__________________CAN488">[18]PROCTOR!#REF!</definedName>
    <definedName name="__________________CAN489">[18]PROCTOR!#REF!</definedName>
    <definedName name="__________________CAN490">[18]PROCTOR!#REF!</definedName>
    <definedName name="__________________CAN491">[18]PROCTOR!#REF!</definedName>
    <definedName name="__________________CAN492">[18]PROCTOR!#REF!</definedName>
    <definedName name="__________________CAN493">[18]PROCTOR!#REF!</definedName>
    <definedName name="__________________CAN494">[18]PROCTOR!#REF!</definedName>
    <definedName name="__________________CAN495">[18]PROCTOR!#REF!</definedName>
    <definedName name="__________________CAN496">[18]PROCTOR!#REF!</definedName>
    <definedName name="__________________CAN497">[18]PROCTOR!#REF!</definedName>
    <definedName name="__________________CAN498">[18]PROCTOR!#REF!</definedName>
    <definedName name="__________________CAN499">[18]PROCTOR!#REF!</definedName>
    <definedName name="__________________CAN500">[18]PROCTOR!#REF!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hidden="1">{"'Sheet1'!$A$4386:$N$4591"}</definedName>
    <definedName name="__________________DOZ50">#REF!</definedName>
    <definedName name="__________________DOZ80">#REF!</definedName>
    <definedName name="__________________EXC20">'[11]Rate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'[5]Mix Design'!#REF!</definedName>
    <definedName name="__________________MIX1540">'[5]Mix Design'!$P$11</definedName>
    <definedName name="__________________MIX1580">'[5]Mix Design'!#REF!</definedName>
    <definedName name="__________________MIX2">'[6]Mix Design'!$P$12</definedName>
    <definedName name="__________________MIX20">#REF!</definedName>
    <definedName name="__________________MIX2020">'[5]Mix Design'!$P$12</definedName>
    <definedName name="__________________MIX2040">'[5]Mix Design'!$P$13</definedName>
    <definedName name="__________________MIX25">#REF!</definedName>
    <definedName name="__________________MIX2540">'[5]Mix Design'!$P$15</definedName>
    <definedName name="__________________Mix255">'[7]Mix Design'!$P$13</definedName>
    <definedName name="__________________MIX30">#REF!</definedName>
    <definedName name="__________________MIX35">#REF!</definedName>
    <definedName name="__________________MIX40">#REF!</definedName>
    <definedName name="__________________MIX45">'[5]Mix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'[9]ANAL-PIPE LINE'!#REF!</definedName>
    <definedName name="__________________SLV20025">'[16]ANAL-PUMP HOUSE'!$I$58</definedName>
    <definedName name="__________________SLV80010">'[16]ANAL-PUMP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[14]ANAL!#REF!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[15]PROCTOR!#REF!</definedName>
    <definedName name="_________________CAN486">[15]PROCTOR!#REF!</definedName>
    <definedName name="_________________CAN487">[15]PROCTOR!#REF!</definedName>
    <definedName name="_________________CAN488">[15]PROCTOR!#REF!</definedName>
    <definedName name="_________________CAN489">[15]PROCTOR!#REF!</definedName>
    <definedName name="_________________CAN490">[15]PROCTOR!#REF!</definedName>
    <definedName name="_________________CAN491">[15]PROCTOR!#REF!</definedName>
    <definedName name="_________________CAN492">[15]PROCTOR!#REF!</definedName>
    <definedName name="_________________CAN493">[15]PROCTOR!#REF!</definedName>
    <definedName name="_________________CAN494">[15]PROCTOR!#REF!</definedName>
    <definedName name="_________________CAN495">[15]PROCTOR!#REF!</definedName>
    <definedName name="_________________CAN496">[15]PROCTOR!#REF!</definedName>
    <definedName name="_________________CAN497">[15]PROCTOR!#REF!</definedName>
    <definedName name="_________________CAN498">[15]PROCTOR!#REF!</definedName>
    <definedName name="_________________CAN499">[15]PROCTOR!#REF!</definedName>
    <definedName name="_________________CAN500">[15]PROCTOR!#REF!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hidden="1">{"'Sheet1'!$A$4386:$N$4591"}</definedName>
    <definedName name="_________________DOZ50">#REF!</definedName>
    <definedName name="_________________DOZ80">#REF!</definedName>
    <definedName name="_________________EXC20">'[11]Rate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'[5]Mix Design'!#REF!</definedName>
    <definedName name="_________________MIX1540">'[5]Mix Design'!$P$11</definedName>
    <definedName name="_________________MIX1580">'[5]Mix Design'!#REF!</definedName>
    <definedName name="_________________MIX2">'[6]Mix Design'!$P$12</definedName>
    <definedName name="_________________MIX20">#REF!</definedName>
    <definedName name="_________________MIX2020">'[5]Mix Design'!$P$12</definedName>
    <definedName name="_________________MIX2040">'[5]Mix Design'!$P$13</definedName>
    <definedName name="_________________MIX25">#REF!</definedName>
    <definedName name="_________________MIX2540">'[5]Mix Design'!$P$15</definedName>
    <definedName name="_________________Mix255">'[7]Mix Design'!$P$13</definedName>
    <definedName name="_________________MIX30">#REF!</definedName>
    <definedName name="_________________MIX35">#REF!</definedName>
    <definedName name="_________________MIX40">#REF!</definedName>
    <definedName name="_________________MIX45">'[5]Mix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'[19]ANAL-PIPE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[14]ANAL!#REF!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[15]PROCTOR!#REF!</definedName>
    <definedName name="________________CAN486">[15]PROCTOR!#REF!</definedName>
    <definedName name="________________CAN487">[15]PROCTOR!#REF!</definedName>
    <definedName name="________________CAN488">[15]PROCTOR!#REF!</definedName>
    <definedName name="________________CAN489">[15]PROCTOR!#REF!</definedName>
    <definedName name="________________CAN490">[15]PROCTOR!#REF!</definedName>
    <definedName name="________________CAN491">[15]PROCTOR!#REF!</definedName>
    <definedName name="________________CAN492">[15]PROCTOR!#REF!</definedName>
    <definedName name="________________CAN493">[15]PROCTOR!#REF!</definedName>
    <definedName name="________________CAN494">[15]PROCTOR!#REF!</definedName>
    <definedName name="________________CAN495">[15]PROCTOR!#REF!</definedName>
    <definedName name="________________CAN496">[15]PROCTOR!#REF!</definedName>
    <definedName name="________________CAN497">[15]PROCTOR!#REF!</definedName>
    <definedName name="________________CAN498">[15]PROCTOR!#REF!</definedName>
    <definedName name="________________CAN499">[15]PROCTOR!#REF!</definedName>
    <definedName name="________________CAN500">[15]PROCTOR!#REF!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hidden="1">{"'Sheet1'!$A$4386:$N$4591"}</definedName>
    <definedName name="________________DOZ50">#REF!</definedName>
    <definedName name="________________DOZ80">#REF!</definedName>
    <definedName name="________________EXC20">'[11]Rate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'[5]Mix Design'!#REF!</definedName>
    <definedName name="________________MIX1540">'[5]Mix Design'!$P$11</definedName>
    <definedName name="________________MIX1580">'[5]Mix Design'!#REF!</definedName>
    <definedName name="________________MIX2">'[6]Mix Design'!$P$12</definedName>
    <definedName name="________________MIX20">#REF!</definedName>
    <definedName name="________________MIX2020">'[5]Mix Design'!$P$12</definedName>
    <definedName name="________________MIX2040">'[5]Mix Design'!$P$13</definedName>
    <definedName name="________________MIX25">#REF!</definedName>
    <definedName name="________________MIX2540">'[5]Mix Design'!$P$15</definedName>
    <definedName name="________________Mix255">'[7]Mix Design'!$P$13</definedName>
    <definedName name="________________MIX30">#REF!</definedName>
    <definedName name="________________MIX35">#REF!</definedName>
    <definedName name="________________MIX40">#REF!</definedName>
    <definedName name="________________MIX45">'[5]Mix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'[9]ANAL-PIPE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[14]ANAL!#REF!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[20]PROCTOR!#REF!</definedName>
    <definedName name="_______________CAN486">[20]PROCTOR!#REF!</definedName>
    <definedName name="_______________CAN487">[20]PROCTOR!#REF!</definedName>
    <definedName name="_______________CAN488">[20]PROCTOR!#REF!</definedName>
    <definedName name="_______________CAN489">[20]PROCTOR!#REF!</definedName>
    <definedName name="_______________CAN490">[20]PROCTOR!#REF!</definedName>
    <definedName name="_______________CAN491">[20]PROCTOR!#REF!</definedName>
    <definedName name="_______________CAN492">[20]PROCTOR!#REF!</definedName>
    <definedName name="_______________CAN493">[20]PROCTOR!#REF!</definedName>
    <definedName name="_______________CAN494">[20]PROCTOR!#REF!</definedName>
    <definedName name="_______________CAN495">[20]PROCTOR!#REF!</definedName>
    <definedName name="_______________CAN496">[20]PROCTOR!#REF!</definedName>
    <definedName name="_______________CAN497">[20]PROCTOR!#REF!</definedName>
    <definedName name="_______________CAN498">[20]PROCTOR!#REF!</definedName>
    <definedName name="_______________CAN499">[20]PROCTOR!#REF!</definedName>
    <definedName name="_______________CAN500">[20]PROCTOR!#REF!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hidden="1">{"'Sheet1'!$A$4386:$N$4591"}</definedName>
    <definedName name="_______________DOZ50">#REF!</definedName>
    <definedName name="_______________DOZ80">#REF!</definedName>
    <definedName name="_______________EXC20">'[11]Rate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'[5]Mix Design'!#REF!</definedName>
    <definedName name="_______________MIX1540">'[5]Mix Design'!$P$11</definedName>
    <definedName name="_______________MIX1580">'[5]Mix Design'!#REF!</definedName>
    <definedName name="_______________MIX2">'[6]Mix Design'!$P$12</definedName>
    <definedName name="_______________MIX20">#REF!</definedName>
    <definedName name="_______________MIX2020">'[5]Mix Design'!$P$12</definedName>
    <definedName name="_______________MIX2040">'[5]Mix Design'!$P$13</definedName>
    <definedName name="_______________MIX25">#REF!</definedName>
    <definedName name="_______________MIX2540">'[5]Mix Design'!$P$15</definedName>
    <definedName name="_______________Mix255">'[7]Mix Design'!$P$13</definedName>
    <definedName name="_______________MIX30">#REF!</definedName>
    <definedName name="_______________MIX35">#REF!</definedName>
    <definedName name="_______________MIX40">#REF!</definedName>
    <definedName name="_______________MIX45">'[5]Mix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'[21]ANAL-PUMP HOUSE'!$I$55</definedName>
    <definedName name="______________ash1">[22]ANAL!#REF!</definedName>
    <definedName name="______________AWM10">#REF!</definedName>
    <definedName name="______________AWM40">#REF!</definedName>
    <definedName name="______________AWM6">#REF!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[15]PROCTOR!#REF!</definedName>
    <definedName name="______________CAN486">[15]PROCTOR!#REF!</definedName>
    <definedName name="______________CAN487">[15]PROCTOR!#REF!</definedName>
    <definedName name="______________CAN488">[15]PROCTOR!#REF!</definedName>
    <definedName name="______________CAN489">[15]PROCTOR!#REF!</definedName>
    <definedName name="______________CAN490">[15]PROCTOR!#REF!</definedName>
    <definedName name="______________CAN491">[15]PROCTOR!#REF!</definedName>
    <definedName name="______________CAN492">[15]PROCTOR!#REF!</definedName>
    <definedName name="______________CAN493">[15]PROCTOR!#REF!</definedName>
    <definedName name="______________CAN494">[15]PROCTOR!#REF!</definedName>
    <definedName name="______________CAN495">[15]PROCTOR!#REF!</definedName>
    <definedName name="______________CAN496">[15]PROCTOR!#REF!</definedName>
    <definedName name="______________CAN497">[15]PROCTOR!#REF!</definedName>
    <definedName name="______________CAN498">[15]PROCTOR!#REF!</definedName>
    <definedName name="______________CAN499">[15]PROCTOR!#REF!</definedName>
    <definedName name="______________CAN500">[15]PROCTOR!#REF!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hidden="1">{"'Sheet1'!$A$4386:$N$4591"}</definedName>
    <definedName name="______________DOZ50">#REF!</definedName>
    <definedName name="______________DOZ80">#REF!</definedName>
    <definedName name="______________EXC20">'[11]Rate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'[5]Mix Design'!#REF!</definedName>
    <definedName name="______________MIX1540">'[5]Mix Design'!$P$11</definedName>
    <definedName name="______________MIX1580">'[5]Mix Design'!#REF!</definedName>
    <definedName name="______________MIX2">'[6]Mix Design'!$P$12</definedName>
    <definedName name="______________MIX20">#REF!</definedName>
    <definedName name="______________MIX2020">'[5]Mix Design'!$P$12</definedName>
    <definedName name="______________MIX2040">'[5]Mix Design'!$P$13</definedName>
    <definedName name="______________MIX25">#REF!</definedName>
    <definedName name="______________MIX2540">'[5]Mix Design'!$P$15</definedName>
    <definedName name="______________Mix255">'[7]Mix Design'!$P$13</definedName>
    <definedName name="______________MIX30">#REF!</definedName>
    <definedName name="______________MIX35">#REF!</definedName>
    <definedName name="______________MIX40">#REF!</definedName>
    <definedName name="______________MIX45">'[5]Mix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'[9]ANAL-PIPE LINE'!#REF!</definedName>
    <definedName name="______________SLV20025">'[21]ANAL-PUMP HOUSE'!$I$58</definedName>
    <definedName name="______________SLV80010">'[21]ANAL-PUMP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[14]ANAL!#REF!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[15]PROCTOR!#REF!</definedName>
    <definedName name="_____________CAN486">[15]PROCTOR!#REF!</definedName>
    <definedName name="_____________CAN487">[15]PROCTOR!#REF!</definedName>
    <definedName name="_____________CAN488">[15]PROCTOR!#REF!</definedName>
    <definedName name="_____________CAN489">[15]PROCTOR!#REF!</definedName>
    <definedName name="_____________CAN490">[15]PROCTOR!#REF!</definedName>
    <definedName name="_____________CAN491">[15]PROCTOR!#REF!</definedName>
    <definedName name="_____________CAN492">[15]PROCTOR!#REF!</definedName>
    <definedName name="_____________CAN493">[15]PROCTOR!#REF!</definedName>
    <definedName name="_____________CAN494">[15]PROCTOR!#REF!</definedName>
    <definedName name="_____________CAN495">[15]PROCTOR!#REF!</definedName>
    <definedName name="_____________CAN496">[15]PROCTOR!#REF!</definedName>
    <definedName name="_____________CAN497">[15]PROCTOR!#REF!</definedName>
    <definedName name="_____________CAN498">[15]PROCTOR!#REF!</definedName>
    <definedName name="_____________CAN499">[15]PROCTOR!#REF!</definedName>
    <definedName name="_____________CAN500">[15]PROCTOR!#REF!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'[5]Mix Design'!#REF!</definedName>
    <definedName name="_____________MIX1540">'[5]Mix Design'!$P$11</definedName>
    <definedName name="_____________MIX1580">'[5]Mix Design'!#REF!</definedName>
    <definedName name="_____________MIX2">'[6]Mix Design'!$P$12</definedName>
    <definedName name="_____________MIX20">#REF!</definedName>
    <definedName name="_____________MIX2020">'[5]Mix Design'!$P$12</definedName>
    <definedName name="_____________MIX2040">'[5]Mix Design'!$P$13</definedName>
    <definedName name="_____________MIX25">#REF!</definedName>
    <definedName name="_____________MIX2540">'[5]Mix Design'!$P$15</definedName>
    <definedName name="_____________Mix255">'[7]Mix Design'!$P$13</definedName>
    <definedName name="_____________MIX30">#REF!</definedName>
    <definedName name="_____________MIX35">#REF!</definedName>
    <definedName name="_____________MIX40">#REF!</definedName>
    <definedName name="_____________MIX45">'[5]Mix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[14]ANAL!#REF!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[20]PROCTOR!#REF!</definedName>
    <definedName name="____________CAN486">[20]PROCTOR!#REF!</definedName>
    <definedName name="____________CAN487">[20]PROCTOR!#REF!</definedName>
    <definedName name="____________CAN488">[20]PROCTOR!#REF!</definedName>
    <definedName name="____________CAN489">[20]PROCTOR!#REF!</definedName>
    <definedName name="____________CAN490">[20]PROCTOR!#REF!</definedName>
    <definedName name="____________CAN491">[20]PROCTOR!#REF!</definedName>
    <definedName name="____________CAN492">[20]PROCTOR!#REF!</definedName>
    <definedName name="____________CAN493">[20]PROCTOR!#REF!</definedName>
    <definedName name="____________CAN494">[20]PROCTOR!#REF!</definedName>
    <definedName name="____________CAN495">[20]PROCTOR!#REF!</definedName>
    <definedName name="____________CAN496">[20]PROCTOR!#REF!</definedName>
    <definedName name="____________CAN497">[20]PROCTOR!#REF!</definedName>
    <definedName name="____________CAN498">[20]PROCTOR!#REF!</definedName>
    <definedName name="____________CAN499">[20]PROCTOR!#REF!</definedName>
    <definedName name="____________CAN500">[20]PROCTOR!#REF!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hidden="1">{"'Sheet1'!$A$4386:$N$4591"}</definedName>
    <definedName name="____________DOZ50">#REF!</definedName>
    <definedName name="____________DOZ80">#REF!</definedName>
    <definedName name="____________EXC20">'[24]21-Rate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'[5]Mix Design'!#REF!</definedName>
    <definedName name="____________MIX1540">'[5]Mix Design'!$P$11</definedName>
    <definedName name="____________MIX1580">'[5]Mix Design'!#REF!</definedName>
    <definedName name="____________MIX2">'[6]Mix Design'!$P$12</definedName>
    <definedName name="____________MIX20">#REF!</definedName>
    <definedName name="____________MIX2020">'[5]Mix Design'!$P$12</definedName>
    <definedName name="____________MIX2040">'[5]Mix Design'!$P$13</definedName>
    <definedName name="____________MIX25">#REF!</definedName>
    <definedName name="____________MIX2540">'[5]Mix Design'!$P$15</definedName>
    <definedName name="____________Mix255">'[7]Mix Design'!$P$13</definedName>
    <definedName name="____________MIX30">#REF!</definedName>
    <definedName name="____________MIX35">#REF!</definedName>
    <definedName name="____________MIX40">#REF!</definedName>
    <definedName name="____________MIX45">'[5]Mix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'[21]ANAL-PUMP HOUSE'!$I$55</definedName>
    <definedName name="___________ash1">[22]ANAL!#REF!</definedName>
    <definedName name="___________AWM10">#REF!</definedName>
    <definedName name="___________AWM40">#REF!</definedName>
    <definedName name="___________AWM6">#REF!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[20]PROCTOR!#REF!</definedName>
    <definedName name="___________CAN486">[20]PROCTOR!#REF!</definedName>
    <definedName name="___________CAN487">[20]PROCTOR!#REF!</definedName>
    <definedName name="___________CAN488">[20]PROCTOR!#REF!</definedName>
    <definedName name="___________CAN489">[20]PROCTOR!#REF!</definedName>
    <definedName name="___________CAN490">[20]PROCTOR!#REF!</definedName>
    <definedName name="___________CAN491">[20]PROCTOR!#REF!</definedName>
    <definedName name="___________CAN492">[20]PROCTOR!#REF!</definedName>
    <definedName name="___________CAN493">[20]PROCTOR!#REF!</definedName>
    <definedName name="___________CAN494">[20]PROCTOR!#REF!</definedName>
    <definedName name="___________CAN495">[20]PROCTOR!#REF!</definedName>
    <definedName name="___________CAN496">[20]PROCTOR!#REF!</definedName>
    <definedName name="___________CAN497">[20]PROCTOR!#REF!</definedName>
    <definedName name="___________CAN498">[20]PROCTOR!#REF!</definedName>
    <definedName name="___________CAN499">[20]PROCTOR!#REF!</definedName>
    <definedName name="___________CAN500">[20]PROCTOR!#REF!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hidden="1">{"'Sheet1'!$A$4386:$N$4591"}</definedName>
    <definedName name="___________DOZ50">#REF!</definedName>
    <definedName name="___________DOZ80">#REF!</definedName>
    <definedName name="___________EXC20">'[24]21-Rate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'[21]Pipe trench'!$V$23</definedName>
    <definedName name="___________HRC2">'[21]Pipe trench'!$V$24</definedName>
    <definedName name="___________HSE1">'[21]Pipe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'[5]Mix Design'!#REF!</definedName>
    <definedName name="___________MIX1540">'[5]Mix Design'!$P$11</definedName>
    <definedName name="___________MIX1580">'[5]Mix Design'!#REF!</definedName>
    <definedName name="___________MIX2">'[6]Mix Design'!$P$12</definedName>
    <definedName name="___________MIX20">#REF!</definedName>
    <definedName name="___________MIX2020">'[5]Mix Design'!$P$12</definedName>
    <definedName name="___________MIX2040">'[5]Mix Design'!$P$13</definedName>
    <definedName name="___________MIX25">#REF!</definedName>
    <definedName name="___________MIX2540">'[5]Mix Design'!$P$15</definedName>
    <definedName name="___________Mix255">'[7]Mix Design'!$P$13</definedName>
    <definedName name="___________MIX30">#REF!</definedName>
    <definedName name="___________MIX35">#REF!</definedName>
    <definedName name="___________MIX40">#REF!</definedName>
    <definedName name="___________MIX45">'[5]Mix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'[21]Pipe trench'!$V$17</definedName>
    <definedName name="___________ORC2">'[21]Pipe trench'!$V$18</definedName>
    <definedName name="___________OSE1">'[21]Pipe trench'!$V$8</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'[21]ANAL-PUMP HOUSE'!$I$58</definedName>
    <definedName name="___________SLV80010">'[21]ANAL-PUMP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'[21]ANAL-PUMP HOUSE'!$I$55</definedName>
    <definedName name="__________ash1">[22]ANAL!#REF!</definedName>
    <definedName name="__________AWM10">#REF!</definedName>
    <definedName name="__________AWM40">#REF!</definedName>
    <definedName name="__________AWM6">#REF!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[20]PROCTOR!#REF!</definedName>
    <definedName name="__________CAN486">[20]PROCTOR!#REF!</definedName>
    <definedName name="__________CAN487">[20]PROCTOR!#REF!</definedName>
    <definedName name="__________CAN488">[20]PROCTOR!#REF!</definedName>
    <definedName name="__________CAN489">[20]PROCTOR!#REF!</definedName>
    <definedName name="__________CAN490">[20]PROCTOR!#REF!</definedName>
    <definedName name="__________CAN491">[20]PROCTOR!#REF!</definedName>
    <definedName name="__________CAN492">[20]PROCTOR!#REF!</definedName>
    <definedName name="__________CAN493">[20]PROCTOR!#REF!</definedName>
    <definedName name="__________CAN494">[20]PROCTOR!#REF!</definedName>
    <definedName name="__________CAN495">[20]PROCTOR!#REF!</definedName>
    <definedName name="__________CAN496">[20]PROCTOR!#REF!</definedName>
    <definedName name="__________CAN497">[20]PROCTOR!#REF!</definedName>
    <definedName name="__________CAN498">[20]PROCTOR!#REF!</definedName>
    <definedName name="__________CAN499">[20]PROCTOR!#REF!</definedName>
    <definedName name="__________CAN500">[20]PROCTOR!#REF!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hidden="1">{"'Sheet1'!$A$4386:$N$4591"}</definedName>
    <definedName name="__________DOZ50">#REF!</definedName>
    <definedName name="__________DOZ80">#REF!</definedName>
    <definedName name="__________EXC20">'[24]21-Rate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'[21]Pipe trench'!$V$23</definedName>
    <definedName name="__________HRC2">'[21]Pipe trench'!$V$24</definedName>
    <definedName name="__________HSE1">'[21]Pipe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'[5]Mix Design'!#REF!</definedName>
    <definedName name="__________MIX1540">'[5]Mix Design'!$P$11</definedName>
    <definedName name="__________MIX1580">'[5]Mix Design'!#REF!</definedName>
    <definedName name="__________MIX2">'[6]Mix Design'!$P$12</definedName>
    <definedName name="__________MIX20">#REF!</definedName>
    <definedName name="__________MIX2020">'[5]Mix Design'!$P$12</definedName>
    <definedName name="__________MIX2040">'[5]Mix Design'!$P$13</definedName>
    <definedName name="__________MIX25">#REF!</definedName>
    <definedName name="__________MIX2540">'[5]Mix Design'!$P$15</definedName>
    <definedName name="__________Mix255">'[7]Mix Design'!$P$13</definedName>
    <definedName name="__________MIX30">#REF!</definedName>
    <definedName name="__________MIX35">#REF!</definedName>
    <definedName name="__________MIX40">#REF!</definedName>
    <definedName name="__________MIX45">'[5]Mix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'[21]Pipe trench'!$V$17</definedName>
    <definedName name="__________ORC2">'[21]Pipe trench'!$V$18</definedName>
    <definedName name="__________OSE1">'[21]Pipe trench'!$V$8</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'[21]ANAL-PUMP HOUSE'!$I$58</definedName>
    <definedName name="__________SLV80010">'[21]ANAL-PUMP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'[24]21-Rate Analysis-1'!$E$22</definedName>
    <definedName name="_________AGG40">#REF!</definedName>
    <definedName name="_________AGG6">#REF!</definedName>
    <definedName name="_________ARV8040">'[21]ANAL-PUMP HOUSE'!$I$55</definedName>
    <definedName name="_________ash1">[22]ANAL!#REF!</definedName>
    <definedName name="_________AWM10">#REF!</definedName>
    <definedName name="_________AWM40">#REF!</definedName>
    <definedName name="_________AWM6">#REF!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[20]PROCTOR!#REF!</definedName>
    <definedName name="_________CAN486">[20]PROCTOR!#REF!</definedName>
    <definedName name="_________CAN487">[20]PROCTOR!#REF!</definedName>
    <definedName name="_________CAN488">[20]PROCTOR!#REF!</definedName>
    <definedName name="_________CAN489">[20]PROCTOR!#REF!</definedName>
    <definedName name="_________CAN490">[20]PROCTOR!#REF!</definedName>
    <definedName name="_________CAN491">[20]PROCTOR!#REF!</definedName>
    <definedName name="_________CAN492">[20]PROCTOR!#REF!</definedName>
    <definedName name="_________CAN493">[20]PROCTOR!#REF!</definedName>
    <definedName name="_________CAN494">[20]PROCTOR!#REF!</definedName>
    <definedName name="_________CAN495">[20]PROCTOR!#REF!</definedName>
    <definedName name="_________CAN496">[20]PROCTOR!#REF!</definedName>
    <definedName name="_________CAN497">[20]PROCTOR!#REF!</definedName>
    <definedName name="_________CAN498">[20]PROCTOR!#REF!</definedName>
    <definedName name="_________CAN499">[20]PROCTOR!#REF!</definedName>
    <definedName name="_________CAN500">[20]PROCTOR!#REF!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'[21]Pipe trench'!$V$23</definedName>
    <definedName name="_________HRC2">'[21]Pipe trench'!$V$24</definedName>
    <definedName name="_________HSE1">'[21]Pipe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'[5]Mix Design'!#REF!</definedName>
    <definedName name="_________MIX1540">'[5]Mix Design'!$P$11</definedName>
    <definedName name="_________MIX1580">'[5]Mix Design'!#REF!</definedName>
    <definedName name="_________MIX2">'[6]Mix Design'!$P$12</definedName>
    <definedName name="_________MIX20">#REF!</definedName>
    <definedName name="_________MIX2020">'[5]Mix Design'!$P$12</definedName>
    <definedName name="_________MIX2040">'[5]Mix Design'!$P$13</definedName>
    <definedName name="_________MIX25">#REF!</definedName>
    <definedName name="_________MIX2540">'[5]Mix Design'!$P$15</definedName>
    <definedName name="_________Mix255">'[7]Mix Design'!$P$13</definedName>
    <definedName name="_________MIX30">#REF!</definedName>
    <definedName name="_________MIX35">#REF!</definedName>
    <definedName name="_________MIX40">#REF!</definedName>
    <definedName name="_________MIX45">'[5]Mix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'[21]Pipe trench'!$V$17</definedName>
    <definedName name="_________ORC2">'[21]Pipe trench'!$V$18</definedName>
    <definedName name="_________OSE1">'[21]Pipe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'[24]21-Rate Analysis-1'!$E$22</definedName>
    <definedName name="________AGG40">#REF!</definedName>
    <definedName name="________AGG6">#REF!</definedName>
    <definedName name="________ARV8040">'[21]ANAL-PUMP HOUSE'!$I$55</definedName>
    <definedName name="________ash1">[22]ANAL!#REF!</definedName>
    <definedName name="________AWM10">#REF!</definedName>
    <definedName name="________AWM40">#REF!</definedName>
    <definedName name="________AWM6">#REF!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[15]PROCTOR!#REF!</definedName>
    <definedName name="________CAN486">[15]PROCTOR!#REF!</definedName>
    <definedName name="________CAN487">[15]PROCTOR!#REF!</definedName>
    <definedName name="________CAN488">[15]PROCTOR!#REF!</definedName>
    <definedName name="________CAN489">[15]PROCTOR!#REF!</definedName>
    <definedName name="________CAN490">[15]PROCTOR!#REF!</definedName>
    <definedName name="________CAN491">[15]PROCTOR!#REF!</definedName>
    <definedName name="________CAN492">[15]PROCTOR!#REF!</definedName>
    <definedName name="________CAN493">[15]PROCTOR!#REF!</definedName>
    <definedName name="________CAN494">[15]PROCTOR!#REF!</definedName>
    <definedName name="________CAN495">[15]PROCTOR!#REF!</definedName>
    <definedName name="________CAN496">[15]PROCTOR!#REF!</definedName>
    <definedName name="________CAN497">[15]PROCTOR!#REF!</definedName>
    <definedName name="________CAN498">[15]PROCTOR!#REF!</definedName>
    <definedName name="________CAN499">[15]PROCTOR!#REF!</definedName>
    <definedName name="________CAN500">[15]PROCTOR!#REF!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'[21]Pipe trench'!$V$23</definedName>
    <definedName name="________HRC2">'[21]Pipe trench'!$V$24</definedName>
    <definedName name="________HSE1">'[21]Pipe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'[5]Mix Design'!#REF!</definedName>
    <definedName name="________MIX1540">'[5]Mix Design'!$P$11</definedName>
    <definedName name="________MIX1580">'[5]Mix Design'!#REF!</definedName>
    <definedName name="________MIX2">'[6]Mix Design'!$P$12</definedName>
    <definedName name="________MIX20">#REF!</definedName>
    <definedName name="________MIX2020">'[5]Mix Design'!$P$12</definedName>
    <definedName name="________MIX2040">'[5]Mix Design'!$P$13</definedName>
    <definedName name="________MIX25">#REF!</definedName>
    <definedName name="________MIX2540">'[5]Mix Design'!$P$15</definedName>
    <definedName name="________Mix255">'[7]Mix Design'!$P$13</definedName>
    <definedName name="________MIX30">#REF!</definedName>
    <definedName name="________MIX35">#REF!</definedName>
    <definedName name="________MIX40">#REF!</definedName>
    <definedName name="________MIX45">'[5]Mix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'[21]Pipe trench'!$V$17</definedName>
    <definedName name="________ORC2">'[21]Pipe trench'!$V$18</definedName>
    <definedName name="________OSE1">'[21]Pipe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'[26]ANAL-PIPE LINE'!#REF!</definedName>
    <definedName name="________SLV20025">'[21]ANAL-PUMP HOUSE'!$I$58</definedName>
    <definedName name="________SLV80010">'[21]ANAL-PUMP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'[24]21-Rate Analysis-1'!$E$22</definedName>
    <definedName name="_______AGG40">#REF!</definedName>
    <definedName name="_______AGG6">#REF!</definedName>
    <definedName name="_______ash1">[14]ANAL!#REF!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[15]PROCTOR!#REF!</definedName>
    <definedName name="_______CAN486">[15]PROCTOR!#REF!</definedName>
    <definedName name="_______CAN487">[15]PROCTOR!#REF!</definedName>
    <definedName name="_______CAN488">[15]PROCTOR!#REF!</definedName>
    <definedName name="_______CAN489">[15]PROCTOR!#REF!</definedName>
    <definedName name="_______CAN490">[15]PROCTOR!#REF!</definedName>
    <definedName name="_______CAN491">[15]PROCTOR!#REF!</definedName>
    <definedName name="_______CAN492">[15]PROCTOR!#REF!</definedName>
    <definedName name="_______CAN493">[15]PROCTOR!#REF!</definedName>
    <definedName name="_______CAN494">[15]PROCTOR!#REF!</definedName>
    <definedName name="_______CAN495">[15]PROCTOR!#REF!</definedName>
    <definedName name="_______CAN496">[15]PROCTOR!#REF!</definedName>
    <definedName name="_______CAN497">[15]PROCTOR!#REF!</definedName>
    <definedName name="_______CAN498">[15]PROCTOR!#REF!</definedName>
    <definedName name="_______CAN499">[15]PROCTOR!#REF!</definedName>
    <definedName name="_______CAN500">[15]PROCTOR!#REF!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hidden="1">{"'Sheet1'!$A$4386:$N$4591"}</definedName>
    <definedName name="_______DOZ50">#REF!</definedName>
    <definedName name="_______DOZ80">#REF!</definedName>
    <definedName name="_______EXC20">'[27]21-Rate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'[5]Mix Design'!#REF!</definedName>
    <definedName name="_______MIX1540">'[5]Mix Design'!$P$11</definedName>
    <definedName name="_______MIX1580">'[5]Mix Design'!#REF!</definedName>
    <definedName name="_______MIX2">'[6]Mix Design'!$P$12</definedName>
    <definedName name="_______MIX20">#REF!</definedName>
    <definedName name="_______MIX2020">'[5]Mix Design'!$P$12</definedName>
    <definedName name="_______MIX2040">'[5]Mix Design'!$P$13</definedName>
    <definedName name="_______MIX25">#REF!</definedName>
    <definedName name="_______MIX2540">'[5]Mix Design'!$P$15</definedName>
    <definedName name="_______Mix255">'[7]Mix Design'!$P$13</definedName>
    <definedName name="_______MIX30">#REF!</definedName>
    <definedName name="_______MIX35">#REF!</definedName>
    <definedName name="_______MIX40">#REF!</definedName>
    <definedName name="_______MIX45">'[5]Mix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#REF!</definedName>
    <definedName name="_______SLV10025">'[26]ANAL-PIPE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'[24]21-Rate Analysis-1'!$E$22</definedName>
    <definedName name="______AGG40">#REF!</definedName>
    <definedName name="______AGG6">#REF!</definedName>
    <definedName name="______ash1">[14]ANAL!#REF!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[15]PROCTOR!#REF!</definedName>
    <definedName name="______CAN486">[15]PROCTOR!#REF!</definedName>
    <definedName name="______CAN487">[15]PROCTOR!#REF!</definedName>
    <definedName name="______CAN488">[15]PROCTOR!#REF!</definedName>
    <definedName name="______CAN489">[15]PROCTOR!#REF!</definedName>
    <definedName name="______CAN490">[15]PROCTOR!#REF!</definedName>
    <definedName name="______CAN491">[15]PROCTOR!#REF!</definedName>
    <definedName name="______CAN492">[15]PROCTOR!#REF!</definedName>
    <definedName name="______CAN493">[15]PROCTOR!#REF!</definedName>
    <definedName name="______CAN494">[15]PROCTOR!#REF!</definedName>
    <definedName name="______CAN495">[15]PROCTOR!#REF!</definedName>
    <definedName name="______CAN496">[15]PROCTOR!#REF!</definedName>
    <definedName name="______CAN497">[15]PROCTOR!#REF!</definedName>
    <definedName name="______CAN498">[15]PROCTOR!#REF!</definedName>
    <definedName name="______CAN499">[15]PROCTOR!#REF!</definedName>
    <definedName name="______CAN500">[15]PROCTOR!#REF!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hidden="1">{"'Sheet1'!$A$4386:$N$4591"}</definedName>
    <definedName name="______DOZ50">#REF!</definedName>
    <definedName name="______DOZ80">#REF!</definedName>
    <definedName name="______EXC10">'[24]21-Rate Analysis-1'!$E$53</definedName>
    <definedName name="______EXC20">'[28]21-Rate Analysis '!$E$50</definedName>
    <definedName name="______EXC7">'[24]21-Rate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'[5]Mix Design'!#REF!</definedName>
    <definedName name="______MIX1540">'[5]Mix Design'!$P$11</definedName>
    <definedName name="______MIX1580">'[5]Mix Design'!#REF!</definedName>
    <definedName name="______MIX2">'[6]Mix Design'!$P$12</definedName>
    <definedName name="______MIX20">#REF!</definedName>
    <definedName name="______MIX2020">'[5]Mix Design'!$P$12</definedName>
    <definedName name="______MIX2040">'[5]Mix Design'!$P$13</definedName>
    <definedName name="______MIX25">#REF!</definedName>
    <definedName name="______MIX2540">'[5]Mix Design'!$P$15</definedName>
    <definedName name="______Mix255">'[7]Mix Design'!$P$13</definedName>
    <definedName name="______MIX30">#REF!</definedName>
    <definedName name="______MIX35">#REF!</definedName>
    <definedName name="______MIX40">#REF!</definedName>
    <definedName name="______MIX45">'[5]Mix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#REF!</definedName>
    <definedName name="______SLV10025">'[29]ANAL-PIPE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[14]ANAL!#REF!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[15]PROCTOR!#REF!</definedName>
    <definedName name="_____CAN486">[15]PROCTOR!#REF!</definedName>
    <definedName name="_____CAN487">[15]PROCTOR!#REF!</definedName>
    <definedName name="_____CAN488">[15]PROCTOR!#REF!</definedName>
    <definedName name="_____CAN489">[15]PROCTOR!#REF!</definedName>
    <definedName name="_____CAN490">[15]PROCTOR!#REF!</definedName>
    <definedName name="_____CAN491">[15]PROCTOR!#REF!</definedName>
    <definedName name="_____CAN492">[15]PROCTOR!#REF!</definedName>
    <definedName name="_____CAN493">[15]PROCTOR!#REF!</definedName>
    <definedName name="_____CAN494">[15]PROCTOR!#REF!</definedName>
    <definedName name="_____CAN495">[15]PROCTOR!#REF!</definedName>
    <definedName name="_____CAN496">[15]PROCTOR!#REF!</definedName>
    <definedName name="_____CAN497">[15]PROCTOR!#REF!</definedName>
    <definedName name="_____CAN498">[15]PROCTOR!#REF!</definedName>
    <definedName name="_____CAN499">[15]PROCTOR!#REF!</definedName>
    <definedName name="_____CAN500">[15]PROCTOR!#REF!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hidden="1">{"'Sheet1'!$A$4386:$N$4591"}</definedName>
    <definedName name="_____DOZ50">#REF!</definedName>
    <definedName name="_____DOZ80">#REF!</definedName>
    <definedName name="_____EXC10">'[24]21-Rate Analysis-1'!$E$53</definedName>
    <definedName name="_____EXC20">'[28]21-Rate Analysis '!$E$50</definedName>
    <definedName name="_____EXC7">'[24]21-Rate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'[5]Mix Design'!#REF!</definedName>
    <definedName name="_____MIX1540">'[5]Mix Design'!$P$11</definedName>
    <definedName name="_____MIX1580">'[5]Mix Design'!#REF!</definedName>
    <definedName name="_____MIX2">'[6]Mix Design'!$P$12</definedName>
    <definedName name="_____MIX20">#REF!</definedName>
    <definedName name="_____MIX2020">'[5]Mix Design'!$P$12</definedName>
    <definedName name="_____MIX2040">'[5]Mix Design'!$P$13</definedName>
    <definedName name="_____MIX25">#REF!</definedName>
    <definedName name="_____MIX2540">'[5]Mix Design'!$P$15</definedName>
    <definedName name="_____Mix255">'[7]Mix Design'!$P$13</definedName>
    <definedName name="_____MIX30">#REF!</definedName>
    <definedName name="_____MIX35">#REF!</definedName>
    <definedName name="_____MIX40">#REF!</definedName>
    <definedName name="_____MIX45">'[5]Mix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[14]ANAL!#REF!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[15]PROCTOR!#REF!</definedName>
    <definedName name="____CAN486">[15]PROCTOR!#REF!</definedName>
    <definedName name="____CAN487">[15]PROCTOR!#REF!</definedName>
    <definedName name="____CAN488">[15]PROCTOR!#REF!</definedName>
    <definedName name="____CAN489">[15]PROCTOR!#REF!</definedName>
    <definedName name="____CAN490">[15]PROCTOR!#REF!</definedName>
    <definedName name="____CAN491">[15]PROCTOR!#REF!</definedName>
    <definedName name="____CAN492">[15]PROCTOR!#REF!</definedName>
    <definedName name="____CAN493">[15]PROCTOR!#REF!</definedName>
    <definedName name="____CAN494">[15]PROCTOR!#REF!</definedName>
    <definedName name="____CAN495">[15]PROCTOR!#REF!</definedName>
    <definedName name="____CAN496">[15]PROCTOR!#REF!</definedName>
    <definedName name="____CAN497">[15]PROCTOR!#REF!</definedName>
    <definedName name="____CAN498">[15]PROCTOR!#REF!</definedName>
    <definedName name="____CAN499">[15]PROCTOR!#REF!</definedName>
    <definedName name="____CAN500">[15]PROCTOR!#REF!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hidden="1">{"'Sheet1'!$A$4386:$N$4591"}</definedName>
    <definedName name="____doc1">#REF!</definedName>
    <definedName name="____DOZ50">#REF!</definedName>
    <definedName name="____DOZ80">#REF!</definedName>
    <definedName name="____EXC10">'[24]21-Rate Analysis-1'!$E$53</definedName>
    <definedName name="____EXC20">'[30]21-Rate Analysis-1'!$E$50</definedName>
    <definedName name="____EXC7">'[24]21-Rate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'[5]Mix Design'!#REF!</definedName>
    <definedName name="____MIX1540">'[5]Mix Design'!$P$11</definedName>
    <definedName name="____MIX1580">'[5]Mix Design'!#REF!</definedName>
    <definedName name="____MIX2">'[6]Mix Design'!$P$12</definedName>
    <definedName name="____MIX20">#REF!</definedName>
    <definedName name="____MIX2020">'[5]Mix Design'!$P$12</definedName>
    <definedName name="____MIX2040">'[5]Mix Design'!$P$13</definedName>
    <definedName name="____MIX25">#REF!</definedName>
    <definedName name="____MIX2540">'[5]Mix Design'!$P$15</definedName>
    <definedName name="____Mix255">'[7]Mix Design'!$P$13</definedName>
    <definedName name="____MIX30">#REF!</definedName>
    <definedName name="____MIX35">#REF!</definedName>
    <definedName name="____MIX40">#REF!</definedName>
    <definedName name="____MIX45">'[5]Mix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[14]ANAL!#REF!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[15]PROCTOR!#REF!</definedName>
    <definedName name="___CAN486">[15]PROCTOR!#REF!</definedName>
    <definedName name="___CAN487">[15]PROCTOR!#REF!</definedName>
    <definedName name="___CAN488">[15]PROCTOR!#REF!</definedName>
    <definedName name="___CAN489">[15]PROCTOR!#REF!</definedName>
    <definedName name="___CAN490">[15]PROCTOR!#REF!</definedName>
    <definedName name="___CAN491">[15]PROCTOR!#REF!</definedName>
    <definedName name="___CAN492">[15]PROCTOR!#REF!</definedName>
    <definedName name="___CAN493">[15]PROCTOR!#REF!</definedName>
    <definedName name="___CAN494">[15]PROCTOR!#REF!</definedName>
    <definedName name="___CAN495">[15]PROCTOR!#REF!</definedName>
    <definedName name="___CAN496">[15]PROCTOR!#REF!</definedName>
    <definedName name="___CAN497">[15]PROCTOR!#REF!</definedName>
    <definedName name="___CAN498">[15]PROCTOR!#REF!</definedName>
    <definedName name="___CAN499">[15]PROCTOR!#REF!</definedName>
    <definedName name="___CAN500">[15]PROCTOR!#REF!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hidden="1">{"'Sheet1'!$A$4386:$N$4591"}</definedName>
    <definedName name="___DIN217">#REF!</definedName>
    <definedName name="___DOZ50">#REF!</definedName>
    <definedName name="___DOZ80">#REF!</definedName>
    <definedName name="___EXC10">'[24]21-Rate Analysis-1'!$E$53</definedName>
    <definedName name="___EXC20">'[24]21-Rate Analysis-1'!$E$51</definedName>
    <definedName name="___EXC7">'[24]21-Rate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'[5]Mix Design'!#REF!</definedName>
    <definedName name="___MIX1540">'[5]Mix Design'!$P$11</definedName>
    <definedName name="___MIX1580">'[5]Mix Design'!#REF!</definedName>
    <definedName name="___MIX2">'[6]Mix Design'!$P$12</definedName>
    <definedName name="___MIX20">#REF!</definedName>
    <definedName name="___MIX2020">'[5]Mix Design'!$P$12</definedName>
    <definedName name="___MIX2040">'[5]Mix Design'!$P$13</definedName>
    <definedName name="___MIX25">#REF!</definedName>
    <definedName name="___MIX2540">'[5]Mix Design'!$P$15</definedName>
    <definedName name="___Mix255">'[7]Mix Design'!$P$13</definedName>
    <definedName name="___MIX30">#REF!</definedName>
    <definedName name="___MIX35">#REF!</definedName>
    <definedName name="___MIX40">#REF!</definedName>
    <definedName name="___MIX45">'[5]Mix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'[24]21-Rate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[31]TTL!$G$31:$AU$31</definedName>
    <definedName name="__123Graph_B" hidden="1">'[32]P-Ins &amp; Bonds'!#REF!</definedName>
    <definedName name="__123Graph_C" hidden="1">[31]TTL!$G$37:$AU$37</definedName>
    <definedName name="__123Graph_D" hidden="1">'[32]P-Ins &amp; Bonds'!#REF!</definedName>
    <definedName name="__123Graph_E" hidden="1">'[32]P-Ins &amp; Bonds'!#REF!</definedName>
    <definedName name="__123Graph_F" hidden="1">'[32]P-Ins &amp; Bonds'!#REF!</definedName>
    <definedName name="__123Graph_X" hidden="1">[31]TTL!$G$6:$AU$6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[14]ANAL!#REF!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[15]PROCTOR!#REF!</definedName>
    <definedName name="__CAN486">[15]PROCTOR!#REF!</definedName>
    <definedName name="__CAN487">[15]PROCTOR!#REF!</definedName>
    <definedName name="__CAN488">[15]PROCTOR!#REF!</definedName>
    <definedName name="__CAN489">[15]PROCTOR!#REF!</definedName>
    <definedName name="__CAN490">[15]PROCTOR!#REF!</definedName>
    <definedName name="__CAN491">[15]PROCTOR!#REF!</definedName>
    <definedName name="__CAN492">[15]PROCTOR!#REF!</definedName>
    <definedName name="__CAN493">[15]PROCTOR!#REF!</definedName>
    <definedName name="__CAN494">[15]PROCTOR!#REF!</definedName>
    <definedName name="__CAN495">[15]PROCTOR!#REF!</definedName>
    <definedName name="__CAN496">[15]PROCTOR!#REF!</definedName>
    <definedName name="__CAN497">[15]PROCTOR!#REF!</definedName>
    <definedName name="__CAN498">[15]PROCTOR!#REF!</definedName>
    <definedName name="__CAN499">[15]PROCTOR!#REF!</definedName>
    <definedName name="__CAN500">[15]PROCTOR!#REF!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hidden="1">{"'Sheet1'!$A$4386:$N$4591"}</definedName>
    <definedName name="__DIN217">#REF!</definedName>
    <definedName name="__doc1">#REF!</definedName>
    <definedName name="__DOZ50">#REF!</definedName>
    <definedName name="__DOZ80">#REF!</definedName>
    <definedName name="__EXC20">'[33]Rate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'[5]Mix Design'!#REF!</definedName>
    <definedName name="__MIX1540">'[5]Mix Design'!$P$11</definedName>
    <definedName name="__MIX1580">'[5]Mix Design'!#REF!</definedName>
    <definedName name="__MIX2">'[6]Mix Design'!$P$12</definedName>
    <definedName name="__MIX20">#REF!</definedName>
    <definedName name="__MIX2020">'[5]Mix Design'!$P$12</definedName>
    <definedName name="__MIX2040">'[5]Mix Design'!$P$13</definedName>
    <definedName name="__MIX25">#REF!</definedName>
    <definedName name="__MIX2540">'[5]Mix Design'!$P$15</definedName>
    <definedName name="__Mix255">'[7]Mix Design'!$P$13</definedName>
    <definedName name="__MIX30">#REF!</definedName>
    <definedName name="__MIX35">#REF!</definedName>
    <definedName name="__MIX40">#REF!</definedName>
    <definedName name="__MIX45">'[5]Mix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[37]당초!#REF!</definedName>
    <definedName name="_1_">[38]예가표!#REF!</definedName>
    <definedName name="_10__123Graph_DCHART_1" hidden="1">[39]Cash2!$K$16:$K$36</definedName>
    <definedName name="_11">#N/A</definedName>
    <definedName name="_11F" hidden="1">[40]산근!#REF!</definedName>
    <definedName name="_12_0">[38]예가표!#REF!</definedName>
    <definedName name="_13_0\LA">[41]공문!#REF!</definedName>
    <definedName name="_13_ページング_電話関係">#REF!</definedName>
    <definedName name="_14_0\MID">[41]공문!#REF!</definedName>
    <definedName name="_15_0\SM">[41]공문!#REF!</definedName>
    <definedName name="_16_0_0__123Grap" hidden="1">[42]공문!#REF!</definedName>
    <definedName name="_17_0_0_F" hidden="1">#REF!</definedName>
    <definedName name="_18_0ME">[41]공문!#REF!</definedName>
    <definedName name="_19_0ME">[41]공문!#REF!</definedName>
    <definedName name="_2">[37]당초!#REF!</definedName>
    <definedName name="_2\LA">[41]공문!#REF!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'[32]P-Site fac'!#REF!</definedName>
    <definedName name="_2A3">'[32]P-Site fac'!#REF!</definedName>
    <definedName name="_2A4">'[32]P-Site fac'!#REF!</definedName>
    <definedName name="_3">#REF!</definedName>
    <definedName name="_3\MID">[41]공문!#REF!</definedName>
    <definedName name="_30_9">#REF!</definedName>
    <definedName name="_31G_0Extr">#REF!</definedName>
    <definedName name="_32G_0Extract">#REF!</definedName>
    <definedName name="_33G__Extr">#REF!</definedName>
    <definedName name="_34G__Extract">#REF!</definedName>
    <definedName name="_35ME">[41]공문!#REF!</definedName>
    <definedName name="_36ME">[41]공문!#REF!</definedName>
    <definedName name="_37Y_0Crite">[43]jobhist!#REF!</definedName>
    <definedName name="_38Y_0Extr">[43]jobhist!#REF!</definedName>
    <definedName name="_3B1">'[32]P-Ins &amp; Bonds'!#REF!</definedName>
    <definedName name="_3B2">'[32]P-Ins &amp; Bonds'!#REF!</definedName>
    <definedName name="_3B3">[44]PRELIM5!$F$17</definedName>
    <definedName name="_4">#REF!</definedName>
    <definedName name="_4\SM">[41]공문!#REF!</definedName>
    <definedName name="_5.0_Hire_and_running_charges_of_winch___grab">[45]SOR!#REF!</definedName>
    <definedName name="_5_123Grap" hidden="1">[42]공문!#REF!</definedName>
    <definedName name="_5B5">'[32]P-Clients fac'!#REF!</definedName>
    <definedName name="_5B6">'[32]P-Clients fac'!#REF!</definedName>
    <definedName name="_5B7">'[32]P-Clients fac'!#REF!</definedName>
    <definedName name="_6__123Graph_ACHART_1" hidden="1">[39]Cash2!$G$16:$G$31</definedName>
    <definedName name="_6B8">#REF!</definedName>
    <definedName name="_6B9">#REF!</definedName>
    <definedName name="_7__123Graph_ACHART_2" hidden="1">[39]Z!$T$179:$AH$179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[39]Z!$T$180:$AH$180</definedName>
    <definedName name="_9__123Graph_CCHART_1" hidden="1">[39]Cash2!$J$16:$J$36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[14]ANAL!#REF!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[15]PROCTOR!#REF!</definedName>
    <definedName name="_CAN486">[15]PROCTOR!#REF!</definedName>
    <definedName name="_CAN487">[15]PROCTOR!#REF!</definedName>
    <definedName name="_CAN488">[15]PROCTOR!#REF!</definedName>
    <definedName name="_CAN489">[15]PROCTOR!#REF!</definedName>
    <definedName name="_CAN490">[15]PROCTOR!#REF!</definedName>
    <definedName name="_CAN491">[15]PROCTOR!#REF!</definedName>
    <definedName name="_CAN492">[15]PROCTOR!#REF!</definedName>
    <definedName name="_CAN493">[15]PROCTOR!#REF!</definedName>
    <definedName name="_CAN494">[15]PROCTOR!#REF!</definedName>
    <definedName name="_CAN495">[15]PROCTOR!#REF!</definedName>
    <definedName name="_CAN496">[15]PROCTOR!#REF!</definedName>
    <definedName name="_CAN497">[15]PROCTOR!#REF!</definedName>
    <definedName name="_CAN498">[15]PROCTOR!#REF!</definedName>
    <definedName name="_CAN499">[15]PROCTOR!#REF!</definedName>
    <definedName name="_CAN500">[15]PROCTOR!#REF!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'[46]dongia (2)'!#REF!</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'[47]RA Civil'!$E$50</definedName>
    <definedName name="_ExV200">#REF!</definedName>
    <definedName name="_f2">#REF!</definedName>
    <definedName name="_F3">#REF!</definedName>
    <definedName name="_FF3">#REF!</definedName>
    <definedName name="_Fill" hidden="1">[48]BHANDUP!#REF!</definedName>
    <definedName name="_Fill1" hidden="1">[48]BHANDUP!#REF!</definedName>
    <definedName name="_xlnm._FilterDatabase" localSheetId="0" hidden="1">'Lauli Pokhtakham'!$C$3:$G$290</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[49]설산1.나!$A$8:$J$53</definedName>
    <definedName name="_hh2">[49]본사S!$B$10:$P$103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[50]PIPING!$AJ$7:$AJ$221</definedName>
    <definedName name="_Mat2">[50]PIPING!$AK$7:$AK$221</definedName>
    <definedName name="_MIX10">#REF!</definedName>
    <definedName name="_MIX15">#REF!</definedName>
    <definedName name="_MIX15150">'[5]Mix Design'!#REF!</definedName>
    <definedName name="_MIX1540">'[5]Mix Design'!$P$11</definedName>
    <definedName name="_MIX1580">'[5]Mix Design'!#REF!</definedName>
    <definedName name="_MIX2">'[6]Mix Design'!$P$12</definedName>
    <definedName name="_MIX20">#REF!</definedName>
    <definedName name="_MIX2020">'[5]Mix Design'!$P$12</definedName>
    <definedName name="_MIX2040">'[5]Mix Design'!$P$13</definedName>
    <definedName name="_MIX25">#REF!</definedName>
    <definedName name="_MIX2540">'[5]Mix Design'!$P$15</definedName>
    <definedName name="_Mix255">'[7]Mix Design'!$P$13</definedName>
    <definedName name="_MIX30">#REF!</definedName>
    <definedName name="_MIX35">#REF!</definedName>
    <definedName name="_MIX40">#REF!</definedName>
    <definedName name="_MIX45">'[5]Mix Design'!#REF!</definedName>
    <definedName name="_mm1">#REF!</definedName>
    <definedName name="_mm2">#REF!</definedName>
    <definedName name="_mm3">#REF!</definedName>
    <definedName name="_MUR5">#REF!</definedName>
    <definedName name="_MUR8">#REF!</definedName>
    <definedName name="_new1">[51]Original!$V$8</definedName>
    <definedName name="_OPC43">#REF!</definedName>
    <definedName name="_Order1" hidden="1">255</definedName>
    <definedName name="_Order2" hidden="1">0</definedName>
    <definedName name="_p1">#REF!</definedName>
    <definedName name="_Parse_In" hidden="1">#REF!</definedName>
    <definedName name="_Parse_Out" hidden="1">[52]갑지!#REF!</definedName>
    <definedName name="_PB1">#REF!</definedName>
    <definedName name="_PIN1">#REF!</definedName>
    <definedName name="_PPC53">'[47]RA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'[53]ANAL-PIPE LINE'!#REF!</definedName>
    <definedName name="_SMG1">#N/A</definedName>
    <definedName name="_SMG2">#N/A</definedName>
    <definedName name="_Sort" hidden="1">#REF!</definedName>
    <definedName name="_ssr1">'[54]scour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[55]Voucher!$B$1</definedName>
    <definedName name="_V2">[55]Voucher!$R$1</definedName>
    <definedName name="√">"SQRT"</definedName>
    <definedName name="◈002MONO현황">#REF!</definedName>
    <definedName name="a">[56]Culvert!$H$112</definedName>
    <definedName name="a._Trimmer">[45]SOR!#REF!</definedName>
    <definedName name="a___0">#REF!</definedName>
    <definedName name="a___13">#REF!</definedName>
    <definedName name="a__Labour_charges_for_cutting_bending__welding_including_materials.">[45]SOR!#REF!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[57]PROCTOR!#REF!</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hidden="1">{"'Sheet1'!$A$4386:$N$4591"}</definedName>
    <definedName name="adfsdf">#REF!</definedName>
    <definedName name="ADITION" hidden="1">{"'장비'!$A$3:$M$12"}</definedName>
    <definedName name="Admixture">#REF!</definedName>
    <definedName name="adssss">#REF!</definedName>
    <definedName name="ADUMP">'[58]Cost of O &amp; O'!$F$13</definedName>
    <definedName name="ae">#REF!</definedName>
    <definedName name="AEA">[59]ANALYSIS!$C$18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[60]ANAL!#REF!</definedName>
    <definedName name="AGGT">[60]ANAL!$E$14</definedName>
    <definedName name="AGGT1012">'[53]ANAL-PIPE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[61]CABLERET!$B$10</definedName>
    <definedName name="alfa">#REF!</definedName>
    <definedName name="alfa1">#REF!</definedName>
    <definedName name="alload">[61]CABLERET!$D$13:$D$128</definedName>
    <definedName name="ALMARGIN">[61]CABLERET!$D$7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hidden="1">{"form-D1",#N/A,FALSE,"FORM-D1";"form-D1_amt",#N/A,FALSE,"FORM-D1"}</definedName>
    <definedName name="april_qty">#REF!</definedName>
    <definedName name="aq">#REF!</definedName>
    <definedName name="ar">[62]ANALYSER!#REF!</definedName>
    <definedName name="Architect">#REF!</definedName>
    <definedName name="area">[63]MixBed!#REF!</definedName>
    <definedName name="AREA_CODE">#REF!</definedName>
    <definedName name="area1">[63]MixBed!#REF!</definedName>
    <definedName name="ARGON">[50]PIPING!$U$6:$U$105</definedName>
    <definedName name="arunan">#N/A</definedName>
    <definedName name="asd">#REF!</definedName>
    <definedName name="asdf">[38]예가표!#REF!</definedName>
    <definedName name="asdfs" hidden="1">[39]Cash2!$G$16:$G$31</definedName>
    <definedName name="ASH">#REF!</definedName>
    <definedName name="ASHOKA">#REF!</definedName>
    <definedName name="ASPAV">#REF!</definedName>
    <definedName name="assdf" hidden="1">[39]Z!$T$179:$AH$179</definedName>
    <definedName name="At">#REF!</definedName>
    <definedName name="Attachment_C_3">#REF!</definedName>
    <definedName name="autofill_data">#REF!</definedName>
    <definedName name="AVIBRA">'[58]Cost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[64]FINOLEX!$W$17</definedName>
    <definedName name="basew">#REF!</definedName>
    <definedName name="BATCH">#REF!</definedName>
    <definedName name="BATCH20">#REF!</definedName>
    <definedName name="BATCH30">#REF!</definedName>
    <definedName name="Batching_hot_mix_plant">[45]SOR!#REF!</definedName>
    <definedName name="BBOF">#REF!</definedName>
    <definedName name="BC">#REF!</definedName>
    <definedName name="bcc">[14]ANAL!#REF!</definedName>
    <definedName name="Bcw">[65]basdat!$D$5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19">OR(N([66]Cont!#REF!)=0,N([66]Cont!$G1)=0)</definedName>
    <definedName name="Blank20">OR(N([66]Cont!#REF!)=0,N([66]Cont!$M1)=0)</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ank25">OR(N([66]Cont!#REF!)=0,N([66]Cont!$P1)=0)</definedName>
    <definedName name="Block01_1">#REF!</definedName>
    <definedName name="Block02">'[67]form-c4'!#REF!</definedName>
    <definedName name="Block13">OR(ISBLANK('[66]Civil 2'!$D1),ISBLANK('[66]Civil 2'!$K1))</definedName>
    <definedName name="bm" hidden="1">{"'Sheet1'!$L$16"}</definedName>
    <definedName name="bn" hidden="1">{"'Sheet1'!$L$16"}</definedName>
    <definedName name="bol">#REF!</definedName>
    <definedName name="Bold">'[47]RA Civil'!$E$30</definedName>
    <definedName name="BOLT">#REF!</definedName>
    <definedName name="boml">#REF!</definedName>
    <definedName name="Bonus_E">'[68]SITE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[69]BP!#REF!</definedName>
    <definedName name="Breaks">#REF!</definedName>
    <definedName name="BRIBAT">'[47]RA Civil'!$E$38</definedName>
    <definedName name="BRICKS">#REF!</definedName>
    <definedName name="BROM">#REF!</definedName>
    <definedName name="broom">#REF!</definedName>
    <definedName name="btoe">#REF!</definedName>
    <definedName name="bua">#REF!</definedName>
    <definedName name="BUDDHA">#REF!</definedName>
    <definedName name="building">'[70]DETAILED  BOQ'!$A$2</definedName>
    <definedName name="building___0">#REF!</definedName>
    <definedName name="building___11">#REF!</definedName>
    <definedName name="building___12">#REF!</definedName>
    <definedName name="BuiltIn_Print_Area___0">#REF!</definedName>
    <definedName name="BuiltIn_Print_Area___0___0___0___0___0">[71]procurement!#REF!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[72]INPUT!$G$127*1.5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[61]CABLERET!$B$13:$B$128</definedName>
    <definedName name="CABLE_A">'[73]LOCAL RATES'!$B$5:$G$19</definedName>
    <definedName name="CABLE_G">'[73]LOCAL RATES'!$A$5:$H$18</definedName>
    <definedName name="CABLE1">#REF!</definedName>
    <definedName name="CalcAgencyPrice">#REF!</definedName>
    <definedName name="cant">'[74]Staff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hidden="1">{"'Sheet1'!$A$4386:$N$4591"}</definedName>
    <definedName name="cc">'[75]purpose&amp;input'!$E$143:'[75]purpose&amp;input'!$F$143</definedName>
    <definedName name="CCBP">#REF!</definedName>
    <definedName name="cccc">'[47]RA Civil'!$E$57</definedName>
    <definedName name="CCRUSH">#REF!</definedName>
    <definedName name="cdds">#REF!</definedName>
    <definedName name="CDOZ">#REF!</definedName>
    <definedName name="cdsdim">[76]csdim!$A$2:$A$1375</definedName>
    <definedName name="cdsloadrange">[76]cdsload!$A$3:$A$70</definedName>
    <definedName name="CDT">#REF!</definedName>
    <definedName name="CDWSSM">[77]R2!$H$21:$H$27</definedName>
    <definedName name="CDWSSP">[77]R2!$I$21:$I$27</definedName>
    <definedName name="CE">#REF!</definedName>
    <definedName name="cem">#REF!</definedName>
    <definedName name="Cement">#REF!</definedName>
    <definedName name="cementpaint">#REF!</definedName>
    <definedName name="CEXC">#REF!</definedName>
    <definedName name="CFTi">'[47]RA Civil'!$E$41</definedName>
    <definedName name="CGRD">#REF!</definedName>
    <definedName name="CGW">#REF!</definedName>
    <definedName name="CHAINAGE">#REF!</definedName>
    <definedName name="CHAINAGEM">[78]HYDRAULICS!$H$2</definedName>
    <definedName name="Chandramauli">#REF!</definedName>
    <definedName name="chandramauli1">#REF!</definedName>
    <definedName name="CHANDRAMAULI2">[79]FACE!#REF!</definedName>
    <definedName name="chandramauli3">#REF!</definedName>
    <definedName name="Charges_of_road_roller">[45]SOR!#REF!</definedName>
    <definedName name="check">#REF!</definedName>
    <definedName name="checked">#REF!</definedName>
    <definedName name="CHMP">#REF!</definedName>
    <definedName name="chsdim">[76]csdim!$A$1376:$A$2509</definedName>
    <definedName name="chsloadrange">[76]chsload!$A$3:$A$62</definedName>
    <definedName name="CHW">#REF!</definedName>
    <definedName name="CJCB">#REF!</definedName>
    <definedName name="ck">#REF!</definedName>
    <definedName name="cl">150</definedName>
    <definedName name="Class_end">[66]Ranges!#REF!</definedName>
    <definedName name="Class_start">[66]Ranges!#REF!</definedName>
    <definedName name="CLAY">#REF!</definedName>
    <definedName name="CLEAR">[80]!CLEAR</definedName>
    <definedName name="clearspan1">[79]FACE!#REF!</definedName>
    <definedName name="clearspan11">#REF!</definedName>
    <definedName name="CLOAD">#REF!</definedName>
    <definedName name="cmain">#REF!</definedName>
    <definedName name="CMIX">#REF!</definedName>
    <definedName name="cmort3">'[23]Rates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[50]PIPING!$AI$7:$AI$221</definedName>
    <definedName name="CODES">[77]R2!$C$39:$C$86</definedName>
    <definedName name="col">#REF!</definedName>
    <definedName name="col___0">#REF!</definedName>
    <definedName name="col___11">#REF!</definedName>
    <definedName name="col___12">#REF!</definedName>
    <definedName name="Collaborator">[66]User!#REF!</definedName>
    <definedName name="Columns">#REF!</definedName>
    <definedName name="COM">#REF!</definedName>
    <definedName name="Commission">#REF!</definedName>
    <definedName name="COMMPART">[76]CLAMP!$A$2:$D$605</definedName>
    <definedName name="COMP">#REF!</definedName>
    <definedName name="Company">#REF!</definedName>
    <definedName name="COMPARISON">{#N/A,#N/A,FALSE,"mpph1";#N/A,#N/A,FALSE,"mpmseb";#N/A,#N/A,FALSE,"mpph2"}</definedName>
    <definedName name="ConBlks">'[81]RA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[45]SOR!#REF!</definedName>
    <definedName name="Cost_of_water_including_filling_the_tanker">[45]SOR!#REF!</definedName>
    <definedName name="costcod">#REF!</definedName>
    <definedName name="costcode">#REF!</definedName>
    <definedName name="costing">#REF!</definedName>
    <definedName name="COU">#REF!</definedName>
    <definedName name="COU___0">#REF!</definedName>
    <definedName name="COU___13">#REF!</definedName>
    <definedName name="Country">'[82]GM 000'!$I$4</definedName>
    <definedName name="Cover_blocks">[45]SOR!#REF!</definedName>
    <definedName name="CPFM">#REF!</definedName>
    <definedName name="CPFS">#REF!</definedName>
    <definedName name="CPHEEO">'[83]boq ht'!#REF!</definedName>
    <definedName name="CPLG">#REF!</definedName>
    <definedName name="CPM">#REF!</definedName>
    <definedName name="CPUMP">#REF!</definedName>
    <definedName name="CP새단가">#REF!</definedName>
    <definedName name="_xlnm.Criteria">[84]八幡!$L$200</definedName>
    <definedName name="Criteria_MI">[85]estm_mech!#REF!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[61]CABLERET!$B$9</definedName>
    <definedName name="cuload">[61]CABLERET!$E$13:$E$128</definedName>
    <definedName name="CUMARGIN">[61]CABLERET!$E$7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[76]csdim!$A$2510:$A$3147</definedName>
    <definedName name="cvsloadrange">[76]cvsload!$A$3:$A$66</definedName>
    <definedName name="cw">20</definedName>
    <definedName name="CWMM">#REF!</definedName>
    <definedName name="CWTi">'[47]RA Civil'!$E$42</definedName>
    <definedName name="czvnzcvnz">#REF!</definedName>
    <definedName name="d">#REF!</definedName>
    <definedName name="d._Staging_to_keep_deflactometer___hire_charges_of_deflectometer">[45]SOR!#REF!</definedName>
    <definedName name="D.L.R.B.___Km.8.395_of_Left_Main_Canal">#REF!</definedName>
    <definedName name="D_">#REF!</definedName>
    <definedName name="d___0">#REF!</definedName>
    <definedName name="d___13">#REF!</definedName>
    <definedName name="d_jp" hidden="1">{"'Sheet1'!$A$4386:$N$4591"}</definedName>
    <definedName name="D_T">'[86]Discom Details'!$F$721</definedName>
    <definedName name="D65536A1">#REF!</definedName>
    <definedName name="DA">[50]PIPING!$W$6:$W$105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#REF!</definedName>
    <definedName name="data2">#REF!</definedName>
    <definedName name="_xlnm.Database">#REF!</definedName>
    <definedName name="Database_MI">[85]estm_mech!#REF!</definedName>
    <definedName name="databaseii">[89]대비내역!$A$2:$G$1137</definedName>
    <definedName name="datalist">#REF!</definedName>
    <definedName name="date">[90]Cover!$D$22</definedName>
    <definedName name="dates">'[91]ETC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[56]Culvert!$H$112</definedName>
    <definedName name="dceff">#REF!</definedName>
    <definedName name="DCLAY">'[5]Cost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[92]Analysis!$C$9</definedName>
    <definedName name="DDD">#REF!</definedName>
    <definedName name="DDDD" hidden="1">{"form-D1",#N/A,FALSE,"FORM-D1";"form-D1_amt",#N/A,FALSE,"FORM-D1"}</definedName>
    <definedName name="DDDDDD">[80]!CLEAR</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hidden="1">{"'Sheet1'!$A$4386:$N$4591"}</definedName>
    <definedName name="DFF">[80]!CLEAR</definedName>
    <definedName name="dfgddz">#REF!</definedName>
    <definedName name="dfghs">#REF!</definedName>
    <definedName name="DFINE">'[5]Cost of O &amp; O'!$F$15</definedName>
    <definedName name="dfsdfafd">#REF!</definedName>
    <definedName name="dg" hidden="1">#REF!</definedName>
    <definedName name="DGSB">#REF!</definedName>
    <definedName name="DHROCK">#REF!</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'[93]SITE OVERHEADS'!#REF!</definedName>
    <definedName name="DISCOUNTAL">[61]CABLERET!$D$3</definedName>
    <definedName name="DISCOUNTCU">[61]CABLERET!$E$3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'[5]Cost of O &amp; O'!$F$17</definedName>
    <definedName name="DMUR">#REF!</definedName>
    <definedName name="Do">#REF!</definedName>
    <definedName name="DOC_Title">'[82]GM 000'!$C$1</definedName>
    <definedName name="docu">#REF!</definedName>
    <definedName name="DOW_CORNING_789_SILICONE_SEALANT">#REF!</definedName>
    <definedName name="down">'[94]6-2차'!#REF!</definedName>
    <definedName name="DOZ">#REF!</definedName>
    <definedName name="dozer">'[95]Cost of O &amp; O'!$F$15</definedName>
    <definedName name="dq">#REF!</definedName>
    <definedName name="drain_trap">#REF!</definedName>
    <definedName name="DRES">#REF!</definedName>
    <definedName name="DRILL">#REF!</definedName>
    <definedName name="DRIP">'[5]Cost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'[96]PRECAST lightconc-II'!$K$20</definedName>
    <definedName name="e_margin">#REF!</definedName>
    <definedName name="E_span">#REF!</definedName>
    <definedName name="EAGG">#REF!</definedName>
    <definedName name="EAR">'[47]RA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hidden="1">{"form-D1",#N/A,FALSE,"FORM-D1";"form-D1_amt",#N/A,FALSE,"FORM-D1"}</definedName>
    <definedName name="eehr">#REF!</definedName>
    <definedName name="eehrw">#REF!</definedName>
    <definedName name="effectivespan1">[79]FACE!#REF!</definedName>
    <definedName name="EFINE">'[5]Cost of O &amp; O'!$F$7</definedName>
    <definedName name="eg">#REF!</definedName>
    <definedName name="egbe">#REF!</definedName>
    <definedName name="EGSB">#REF!</definedName>
    <definedName name="EHM">#REF!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#REF!</definedName>
    <definedName name="Em">#REF!</definedName>
    <definedName name="Em___0">#REF!</definedName>
    <definedName name="Em___13">#REF!</definedName>
    <definedName name="EMB">#REF!</definedName>
    <definedName name="EMDIST">#REF!</definedName>
    <definedName name="EMOL">[97]Sheet1!$C$400:$F$409</definedName>
    <definedName name="EMUCK">'[5]Cost of O &amp; O'!$F$9</definedName>
    <definedName name="EMUL">#REF!</definedName>
    <definedName name="EMUR">#REF!</definedName>
    <definedName name="enter">#REF!</definedName>
    <definedName name="EOL">#REF!</definedName>
    <definedName name="eq.">[98]A!#REF!</definedName>
    <definedName name="eq_index">#REF!</definedName>
    <definedName name="EQ_JTS">[50]PIPING!$AA$6:$AA$105</definedName>
    <definedName name="eq_name">[99]eq_data!$C$5:$C$54</definedName>
    <definedName name="EQMOB">#REF!</definedName>
    <definedName name="equip">[95]Analysis!#REF!</definedName>
    <definedName name="equip.">[98]A!#REF!</definedName>
    <definedName name="EQUIPLIST">#REF!</definedName>
    <definedName name="ERECT">#REF!</definedName>
    <definedName name="ERIP">'[5]Cost of O &amp; O'!$F$10</definedName>
    <definedName name="EROCK">#REF!</definedName>
    <definedName name="ErrName162821590" hidden="1">[39]Cash2!$K$16:$K$36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'[47]RA Civil'!$E$51</definedName>
    <definedName name="EXC20BPOL">'[47]RA Civil'!$F$51</definedName>
    <definedName name="EXC20POL">'[47]RA Civil'!$F$50</definedName>
    <definedName name="EXCAVATION">[61]CABLERET!$I$3</definedName>
    <definedName name="excavcl">#REF!</definedName>
    <definedName name="EXICEAL">[61]CABLERET!$D$2</definedName>
    <definedName name="EXICECU">[61]CABLERET!$E$2</definedName>
    <definedName name="_xlnm.Extract">#REF!</definedName>
    <definedName name="Extract_MI">[85]estm_mech!#REF!</definedName>
    <definedName name="EXTRW">[77]R2!$C$20</definedName>
    <definedName name="EXW">[100]SUMMARY!$F$137:$F$140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[79]FACE!#REF!</definedName>
    <definedName name="FBLclearspan11">#REF!</definedName>
    <definedName name="FBLeffectivespan">[79]FACE!#REF!</definedName>
    <definedName name="FBLeffectivespan12">#REF!</definedName>
    <definedName name="FBLoverallspan">[79]FACE!#REF!</definedName>
    <definedName name="FBLoverallspan13">#REF!</definedName>
    <definedName name="fc">#REF!</definedName>
    <definedName name="FCK">[101]Below_Earth!$H$12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ff">'[102]scour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'[47]RA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[100]SUMMARY!$F$73:$F$82</definedName>
    <definedName name="form">#REF!</definedName>
    <definedName name="formu">#REF!</definedName>
    <definedName name="formula">#REF!</definedName>
    <definedName name="FOS">#REF!</definedName>
    <definedName name="fp">'[103]Boiler&amp;TG'!#REF!</definedName>
    <definedName name="francis">#REF!</definedName>
    <definedName name="FROM__BUSAN_KOREA">#REF!</definedName>
    <definedName name="fs" hidden="1">{"'Sheet1'!$L$16"}</definedName>
    <definedName name="FSLbearing14">#REF!</definedName>
    <definedName name="FSLclearspan">[79]FACE!#REF!</definedName>
    <definedName name="FSLclearspan11">#REF!</definedName>
    <definedName name="FSLeffectivespan">[79]FACE!#REF!</definedName>
    <definedName name="FSLeffectivespan12">#REF!</definedName>
    <definedName name="FSLoverallspan">[79]FACE!#REF!</definedName>
    <definedName name="FSLoverallspan13">#REF!</definedName>
    <definedName name="FST.">#REF!</definedName>
    <definedName name="fullview">#REF!</definedName>
    <definedName name="funds" hidden="1">{"'Sheet1'!$A$4386:$N$4591"}</definedName>
    <definedName name="fv">#REF!</definedName>
    <definedName name="FW_AMT">[50]PIPING!$P$6:$P$105</definedName>
    <definedName name="FW_QTY">[50]PIPING!$N$6:$N$105</definedName>
    <definedName name="FW_RATE">[50]PIPING!$AR$7:$AS$30</definedName>
    <definedName name="FW_SPEC">[50]PIPING!$M$6:$M$105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[77]R2!$F$21:$F$32</definedName>
    <definedName name="gdfg" hidden="1">[39]Z!$T$180:$AH$180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'[5]Cost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[104]TOEC!#REF!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'[105]purpose&amp;input'!#REF!</definedName>
    <definedName name="Hcw">'[105]purpose&amp;input'!#REF!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[106]ABSTRACT!$G$4</definedName>
    <definedName name="hf">#REF!</definedName>
    <definedName name="HFOHSD">'[36]Executive Summary -Thermal'!$A$4:$H$96</definedName>
    <definedName name="hh">#REF!</definedName>
    <definedName name="hh___0">#REF!</definedName>
    <definedName name="hh___13">#REF!</definedName>
    <definedName name="Hhpc">'[105]purpose&amp;input'!#REF!</definedName>
    <definedName name="hhr">'[107]Pier Design(with offset)'!#REF!</definedName>
    <definedName name="hi">#REF!</definedName>
    <definedName name="HINDHUSTAN">#REF!</definedName>
    <definedName name="HIns">#REF!</definedName>
    <definedName name="Hipc">'[105]purpose&amp;input'!#REF!</definedName>
    <definedName name="Hiway">[55]Voucher!$R$1</definedName>
    <definedName name="hj" hidden="1">{"'Sheet1'!$L$16"}</definedName>
    <definedName name="HJK">[108]DETAILED!$J$6</definedName>
    <definedName name="Hlp">'[105]purpose&amp;input'!#REF!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'[107]Pier Design(with offset)'!#REF!</definedName>
    <definedName name="Hs">#REF!</definedName>
    <definedName name="hS___0">#REF!</definedName>
    <definedName name="hS___13">#REF!</definedName>
    <definedName name="Hs_atm">'[109]purpose&amp;input'!#REF!</definedName>
    <definedName name="HSD">'[47]RA Civil'!$E$40</definedName>
    <definedName name="HSPF">#REF!</definedName>
    <definedName name="HT">#REF!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'[110]Pier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'[105]purpose&amp;input'!#REF!</definedName>
    <definedName name="hxb">#REF!</definedName>
    <definedName name="hxi">#REF!</definedName>
    <definedName name="HYSD">'[111]LOCAL RATES'!$H$14</definedName>
    <definedName name="I">#N/A</definedName>
    <definedName name="I___0">#REF!</definedName>
    <definedName name="I___13">#REF!</definedName>
    <definedName name="I_AREA">#REF!</definedName>
    <definedName name="I_MATERIAL">#REF!</definedName>
    <definedName name="I_THICK">#REF!</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[50]PIPING!$I$6:$I$105</definedName>
    <definedName name="Index">[112]FIRST!$H$1</definedName>
    <definedName name="INPUT_VALVE">#REF!</definedName>
    <definedName name="InputData">[113]Testing!$E$8:$E$12,[113]Testing!$E$15:$E$18,[113]Testing!$E$21:$E$23,[113]Testing!$E$26:$E$27,[113]Testing!$E$30:$E$33,[113]Testing!$E$35:$E$37,[113]Testing!$D$43:$F$47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'[114]water prop.'!$A$1</definedName>
    <definedName name="issue_summary1">'[115]purpose&amp;input'!#REF!</definedName>
    <definedName name="it" hidden="1">{"'Sheet1'!$L$16"}</definedName>
    <definedName name="ITEM">#REF!</definedName>
    <definedName name="iteration">[116]!iteration</definedName>
    <definedName name="ITNUM">#N/A</definedName>
    <definedName name="ITRY">#REF!</definedName>
    <definedName name="ITRY1">#REF!</definedName>
    <definedName name="J">#REF!</definedName>
    <definedName name="j_filler">#REF!</definedName>
    <definedName name="JACK">'[5]Cost of O &amp; O'!$F$32</definedName>
    <definedName name="jartj">#REF!</definedName>
    <definedName name="JCB">#REF!</definedName>
    <definedName name="JCBPOL">'[47]RA Civil'!$F$48</definedName>
    <definedName name="jdrjd">#REF!</definedName>
    <definedName name="JDTRH">[117]DETAILED!$J$6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[118]FORM7!$R$3:$S$7</definedName>
    <definedName name="JOI_RATE">#REF!</definedName>
    <definedName name="js">#REF!</definedName>
    <definedName name="JUMBO">'[5]Cost of O &amp; O'!$F$39</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'[36]Executive Summary -Thermal'!$H$4:$I$31</definedName>
    <definedName name="KEIIU">'[36]Executive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'[47]RA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[119]S2groupcode!$G$2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[120]PLAN_FEB97!$A$2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'[121]steam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[65]basdat!$D$4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'[5]Cost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'[107]Pier Design(with offset)'!#REF!</definedName>
    <definedName name="ltr">'[110]Pier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[122]!LWHの送信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'[5]Mix Design'!#REF!</definedName>
    <definedName name="m4.5agl">#REF!</definedName>
    <definedName name="m4.5bgl">#REF!</definedName>
    <definedName name="M40cement">#REF!</definedName>
    <definedName name="M50cement">#REF!</definedName>
    <definedName name="m7.32agl">#REF!</definedName>
    <definedName name="m7.32bgl">#REF!</definedName>
    <definedName name="Ma">'[105]purpose&amp;input'!#REF!</definedName>
    <definedName name="Ma_v">'[105]purpose&amp;input'!#REF!</definedName>
    <definedName name="mac">75</definedName>
    <definedName name="machinery">[92]Analysis!$C$18</definedName>
    <definedName name="man">#REF!</definedName>
    <definedName name="man___0">#REF!</definedName>
    <definedName name="man___11">#REF!</definedName>
    <definedName name="man___12">#REF!</definedName>
    <definedName name="MAN_DAY">[50]PIPING!$L$6:$L$105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'[83]boq ht'!#REF!</definedName>
    <definedName name="mason">'[23]Rates Basic'!$D$3</definedName>
    <definedName name="materials">#REF!</definedName>
    <definedName name="MATL">[50]PIPING!$AL$7:$AN$221</definedName>
    <definedName name="MATL_CLASS">[50]PIPING!$AC$6:$AC$105</definedName>
    <definedName name="MATL1">'[35]CODE-STR'!$A$3:$B$40</definedName>
    <definedName name="MaxSNo">[55]Data!$J$3</definedName>
    <definedName name="MAZ">#REF!</definedName>
    <definedName name="Mb">'[105]purpose&amp;input'!#REF!</definedName>
    <definedName name="Mb_v">'[105]purpose&amp;input'!#REF!</definedName>
    <definedName name="MBIT">#REF!</definedName>
    <definedName name="Mc">#REF!</definedName>
    <definedName name="Mc_v">#REF!</definedName>
    <definedName name="MCAR">'[5]Cost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[59]ANALYSIS!$C$9</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'[124]scour depth'!#REF!</definedName>
    <definedName name="MF___0">#REF!</definedName>
    <definedName name="MF___13">#REF!</definedName>
    <definedName name="Mf_v">#REF!</definedName>
    <definedName name="mfg_process">[125]MFG_TAG!$A$1:$X$27</definedName>
    <definedName name="MFG_TAG">[126]Sheet1!$A$1:$X$27</definedName>
    <definedName name="Mg">#REF!</definedName>
    <definedName name="Mg_v">#REF!</definedName>
    <definedName name="Mh">#REF!</definedName>
    <definedName name="Mh_v">#REF!</definedName>
    <definedName name="Mhpc">'[105]purpose&amp;input'!#REF!:'[105]purpose&amp;input'!#REF!</definedName>
    <definedName name="Mhpipd">'[105]purpose&amp;input'!#REF!</definedName>
    <definedName name="Mhps">'[105]purpose&amp;input'!#REF!</definedName>
    <definedName name="MILD">#REF!</definedName>
    <definedName name="MinSNo">[55]Data!$J$2</definedName>
    <definedName name="Mipc">'[105]purpose&amp;input'!#REF!:'[105]purpose&amp;input'!#REF!</definedName>
    <definedName name="Mips">'[105]purpose&amp;input'!#REF!</definedName>
    <definedName name="MISADN">[77]R2!$C$14</definedName>
    <definedName name="MIST">#REF!</definedName>
    <definedName name="MIX">#REF!</definedName>
    <definedName name="Mix_15">'[7]Mix Design'!$P$11</definedName>
    <definedName name="Mix_30">'[7]Mix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lpc">'[105]purpose&amp;input'!#REF!</definedName>
    <definedName name="Mlpd">'[105]purpose&amp;input'!#REF!</definedName>
    <definedName name="Mlps">'[105]purpose&amp;input'!#REF!</definedName>
    <definedName name="mm">'[23]Rates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'[47]RA Civil'!$E$8</definedName>
    <definedName name="MUNION">#REF!</definedName>
    <definedName name="MUNON">#REF!</definedName>
    <definedName name="MUR">#REF!</definedName>
    <definedName name="MUTP">#REF!</definedName>
    <definedName name="N">[15]PROCTOR!#REF!</definedName>
    <definedName name="N___0">#REF!</definedName>
    <definedName name="N___13">#REF!</definedName>
    <definedName name="Name">[119]Index!$C$2</definedName>
    <definedName name="NEED">#REF!</definedName>
    <definedName name="needle">#REF!</definedName>
    <definedName name="NET_TAX">[61]CABLERET!$D$6</definedName>
    <definedName name="new">[51]Original!$T$8</definedName>
    <definedName name="NEWNAME" hidden="1">{#N/A,#N/A,FALSE,"CCTV"}</definedName>
    <definedName name="NIPP">#REF!</definedName>
    <definedName name="NN">#REF!</definedName>
    <definedName name="NN___0">#REF!</definedName>
    <definedName name="NN___13">#REF!</definedName>
    <definedName name="No">#REF!</definedName>
    <definedName name="NO_JTS">[50]PIPING!$G$6:$G$105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[50]PIPING!$V$6:$V$105</definedName>
    <definedName name="O11FAC">[77]R2!$C$6</definedName>
    <definedName name="O11SUM">[77]R2!$C$7</definedName>
    <definedName name="O12SUM">[77]R2!$C$9</definedName>
    <definedName name="O1SPFAC">[77]R2!#REF!</definedName>
    <definedName name="O1SPMGN">[77]R2!$C$12</definedName>
    <definedName name="O2FAC">[77]R2!$C$11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[61]CABLERET!$D$5</definedName>
    <definedName name="ODH" hidden="1">#REF!</definedName>
    <definedName name="OH_PM">#REF!</definedName>
    <definedName name="olct">'[110]Pier Design(with offset)'!#REF!</definedName>
    <definedName name="olt">'[107]Pier Design(with offset)'!#REF!</definedName>
    <definedName name="OMAS">#REF!</definedName>
    <definedName name="OPC">'[127]Rate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[79]FACE!#REF!</definedName>
    <definedName name="overallspan13">'[128]SLAB DESIGN'!$E$41</definedName>
    <definedName name="OVERHEADS">#REF!</definedName>
    <definedName name="OVRFAC">[77]R2!$C$16</definedName>
    <definedName name="Owner">#REF!</definedName>
    <definedName name="p">[108]DETAILED!$J$6</definedName>
    <definedName name="p___0">#REF!</definedName>
    <definedName name="p___13">#REF!</definedName>
    <definedName name="P_AREA">#REF!</definedName>
    <definedName name="p_shape">#REF!</definedName>
    <definedName name="p_sizes">[35]Tables!$H$10:$H$45</definedName>
    <definedName name="P_SYS">#REF!</definedName>
    <definedName name="p_w_sizes">[35]Tables!$H$10:$J$45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[50]PAINTING!$B$241:$N$264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'[5]Cost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[76]pipe!$A$3:$A$33</definedName>
    <definedName name="Pipeline_diagram">#REF!</definedName>
    <definedName name="Piping2222">OR(ISBLANK(#REF!),ISBLANK(#REF!))</definedName>
    <definedName name="PJACK">#REF!</definedName>
    <definedName name="PLAST">#REF!</definedName>
    <definedName name="PLUG">#REF!</definedName>
    <definedName name="pm_size">[35]Tables!$AE$8:$AE$43</definedName>
    <definedName name="pm_w_size">[35]Tables!$AA$8:$AF$43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hidden="1">{"'Sheet1'!$A$4386:$N$4591"}</definedName>
    <definedName name="PRDump">#REF!</definedName>
    <definedName name="PRESTRESSED">#REF!</definedName>
    <definedName name="Price">'[129]RATE-ANAY.'!$A$152:$H$756</definedName>
    <definedName name="PriceCode">#REF!</definedName>
    <definedName name="_xlnm.Print_Area" localSheetId="0">'Lauli Pokhtakham'!$B$2:$L$298</definedName>
    <definedName name="_xlnm.Print_Area">#REF!</definedName>
    <definedName name="Print_Area_MI">#REF!</definedName>
    <definedName name="PRINT_AREA_MI___0">#REF!</definedName>
    <definedName name="print_title">[130]Cul_detail!$A$2:$IV$5</definedName>
    <definedName name="_xlnm.Print_Titles">#N/A</definedName>
    <definedName name="PRINT_TITLES_MI">#REF!</definedName>
    <definedName name="PRN">#REF!</definedName>
    <definedName name="proj">#REF!</definedName>
    <definedName name="proj_id">'[131]Project Management Main'!$D$9</definedName>
    <definedName name="proj_mgr">'[131]Project Management Main'!$D$12</definedName>
    <definedName name="proj_nm">'[131]Project Management Main'!$D$10</definedName>
    <definedName name="project">#REF!</definedName>
    <definedName name="Project_Name">'[82]GM 000'!$I$2</definedName>
    <definedName name="projecttitle">'[132]CABLE BULK'!#REF!</definedName>
    <definedName name="PROLL">#REF!</definedName>
    <definedName name="proom">#REF!</definedName>
    <definedName name="proom5x4">#REF!</definedName>
    <definedName name="PS">#REF!</definedName>
    <definedName name="PS___0">#REF!</definedName>
    <definedName name="PS___13">#REF!</definedName>
    <definedName name="PUMP">'[5]Cost of O &amp; O'!$F$27</definedName>
    <definedName name="Q">'[133]FORM-W3'!#REF!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{"form-D1",#N/A,FALSE,"FORM-D1";"form-D1_amt",#N/A,FALSE,"FORM-D1"}</definedName>
    <definedName name="qqq">#N/A</definedName>
    <definedName name="QQQQ" hidden="1">{"form-D1",#N/A,FALSE,"FORM-D1";"form-D1_amt",#N/A,FALSE,"FORM-D1"}</definedName>
    <definedName name="Qspan">#REF!</definedName>
    <definedName name="QTY">[77]R2!$D$39:$D$86</definedName>
    <definedName name="Qty_as_on_apr">#REF!</definedName>
    <definedName name="Qv">#REF!</definedName>
    <definedName name="qw">#REF!</definedName>
    <definedName name="R_">#REF!</definedName>
    <definedName name="r_date">'[91]ETC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hidden="1">{"'Sheet1'!$A$4386:$N$4591"}</definedName>
    <definedName name="RaftD">#REF!</definedName>
    <definedName name="RaftSlbThk">#REF!</definedName>
    <definedName name="RATE">'[134]Rate Ana'!$A$6:$D$392</definedName>
    <definedName name="rate0">[135]SUMMARY!$A$3:$E$1159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'[136]LOCAL RATES'!#REF!</definedName>
    <definedName name="RCCpipe600">'[136]LOCAL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'[68]SITE OVERHEADS'!#REF!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#REF!</definedName>
    <definedName name="ROCE">#REF!</definedName>
    <definedName name="ROCK">#REF!</definedName>
    <definedName name="rockk">[95]Analysis!#REF!</definedName>
    <definedName name="RokSpl">#REF!</definedName>
    <definedName name="ROLL">#REF!</definedName>
    <definedName name="Rooms">#REF!</definedName>
    <definedName name="rosid">#REF!</definedName>
    <definedName name="ROTA">#REF!</definedName>
    <definedName name="ROTARY">'[5]Cost of O &amp; O'!$F$28</definedName>
    <definedName name="rout_t">#REF!</definedName>
    <definedName name="row">'[35]Valve Cl'!$AC$8:$AC$32</definedName>
    <definedName name="ROW_STRESS">'[35]CODE-STR'!$Z$3:$Z$21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[137]dummy!$A$2:$I$48</definedName>
    <definedName name="saf">[38]예가표!#REF!</definedName>
    <definedName name="Salaries1010">'[68]SITE OVERHEADS'!#REF!</definedName>
    <definedName name="Salaries1010_A">'[68]SITE OVERHEADS'!#REF!</definedName>
    <definedName name="SALESPLAN">#REF!</definedName>
    <definedName name="SAND">#REF!</definedName>
    <definedName name="sand1">#REF!</definedName>
    <definedName name="SANDA">[60]ANAL!$E$17</definedName>
    <definedName name="SANDB">#REF!</definedName>
    <definedName name="sandd">#REF!</definedName>
    <definedName name="sandfill">#REF!</definedName>
    <definedName name="SANDR">#REF!</definedName>
    <definedName name="SBC">#REF!</definedName>
    <definedName name="SC">#REF!</definedName>
    <definedName name="scaffolding">[138]!scaffolding</definedName>
    <definedName name="scale">#REF!</definedName>
    <definedName name="scbc">#REF!</definedName>
    <definedName name="SCH">[35]Tables!$A$10:$D$377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[104]TOEC!#REF!</definedName>
    <definedName name="schedules">[35]Tables!$H$51:$I$66</definedName>
    <definedName name="schools">#REF!</definedName>
    <definedName name="SCON">#REF!</definedName>
    <definedName name="SCRAP">#REF!</definedName>
    <definedName name="SD">'[47]RA Civil'!$E$12</definedName>
    <definedName name="Sdate">#REF!</definedName>
    <definedName name="SDEPTH">#REF!</definedName>
    <definedName name="sdfg" hidden="1">[39]Cash2!$J$16:$J$36</definedName>
    <definedName name="sdfwdd">'[115]purpose&amp;input'!#REF!</definedName>
    <definedName name="SDMLPW">#REF!</definedName>
    <definedName name="SDXAS">'[139]scour depth'!#REF!</definedName>
    <definedName name="se">#REF!</definedName>
    <definedName name="SEAL">#REF!</definedName>
    <definedName name="SEAL1">#REF!</definedName>
    <definedName name="SECTION">#REF!</definedName>
    <definedName name="sencount" hidden="1">1</definedName>
    <definedName name="SepRRFinal">[51]Original!$T$8</definedName>
    <definedName name="sertert">#REF!</definedName>
    <definedName name="SERVICE">#REF!</definedName>
    <definedName name="SF">#REF!</definedName>
    <definedName name="SFDASDASFD">[104]TOEC!#REF!</definedName>
    <definedName name="sgsgbsbgg">#REF!</definedName>
    <definedName name="SH">#REF!</definedName>
    <definedName name="shaeff">'[5]Cost of O &amp; O'!$F$42</definedName>
    <definedName name="Sheet_names">#REF!</definedName>
    <definedName name="sheet1">#REF!</definedName>
    <definedName name="sheet1___0">#REF!</definedName>
    <definedName name="sheet1___13">#REF!</definedName>
    <definedName name="shis">[137]dummy!$A$51:$G$74</definedName>
    <definedName name="SHM">#REF!</definedName>
    <definedName name="SHOT">'[5]Cost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#REF!</definedName>
    <definedName name="skilled">#REF!</definedName>
    <definedName name="slab_p" hidden="1">{"form-D1",#N/A,FALSE,"FORM-D1";"form-D1_amt",#N/A,FALSE,"FORM-D1"}</definedName>
    <definedName name="SlabD">#REF!</definedName>
    <definedName name="SLAYER">#REF!</definedName>
    <definedName name="SLC">#REF!</definedName>
    <definedName name="SLIPFORM">'[95]Cost of O &amp; O'!#REF!</definedName>
    <definedName name="slope">#REF!</definedName>
    <definedName name="SLSAMT">[77]R2!$I$39:$I$86</definedName>
    <definedName name="SLSRT">[77]R2!$H$39:$H$86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#REF!</definedName>
    <definedName name="SPECI">#REF!</definedName>
    <definedName name="SPFAC">[77]R2!$G$21:$G$32</definedName>
    <definedName name="SPFIN">[77]R2!$C$15</definedName>
    <definedName name="SPINK">#REF!</definedName>
    <definedName name="SPRINK">'[5]Cost of O &amp; O'!$F$23</definedName>
    <definedName name="SPSUM">[77]R2!$C$13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'[111]LOCAL RATES'!$H$38</definedName>
    <definedName name="SSR">'[141]scour depth'!#REF!</definedName>
    <definedName name="SSSS">[57]PROCTOR!#REF!</definedName>
    <definedName name="SSSSSS">[57]PROCTOR!#REF!</definedName>
    <definedName name="sst">#REF!</definedName>
    <definedName name="STAADappslabthk">'[142]ABUT MASTER'!$K$57</definedName>
    <definedName name="StaffApr_D">'[93]SITE OVERHEADS'!#REF!</definedName>
    <definedName name="Staircase">#REF!</definedName>
    <definedName name="Start1">#REF!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#REF!</definedName>
    <definedName name="Start28">#REF!</definedName>
    <definedName name="Start29">[143]Sheet11!#REF!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#REF!</definedName>
    <definedName name="steam_trap">#REF!</definedName>
    <definedName name="STEEL">#REF!</definedName>
    <definedName name="Stg_Sub">#REF!</definedName>
    <definedName name="Stg_Super">#REF!</definedName>
    <definedName name="STRESS">'[35]CODE-STR'!$A$3:$V$40</definedName>
    <definedName name="StrID">#REF!</definedName>
    <definedName name="structure">#REF!</definedName>
    <definedName name="STS">#REF!</definedName>
    <definedName name="STSJ">#REF!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Sub_class1,Sub_class2,Sub_class3,Sub_class4,Sub_class5,Sub_class6,Sub_class7,Sub_class8,Sub_class9,Sub_class10,Sub_class11,Sub_class12,Sub_class13,Sub_class14,Sub_class15</definedName>
    <definedName name="Subject">#REF!</definedName>
    <definedName name="subjectname">'[132]CABLE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'[146]ASME B 36.10 M'!$D$3:$W$48</definedName>
    <definedName name="Table">[55]Cal!$P$2:$Q$28</definedName>
    <definedName name="TABLE_4">#REF!</definedName>
    <definedName name="table1">#REF!</definedName>
    <definedName name="TABLE2">#REF!</definedName>
    <definedName name="TABLE3">[147]Calc1!$B$63:$G$97</definedName>
    <definedName name="TABLE4">[147]Calc1!$C$103:$E$139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'[107]Pier Design(with offset)'!#REF!</definedName>
    <definedName name="TCJH">'[47]RA Civil'!$E$56</definedName>
    <definedName name="TCJHPOL">'[47]RA Civil'!$F$56</definedName>
    <definedName name="TCON">#REF!</definedName>
    <definedName name="tcr">#REF!</definedName>
    <definedName name="tct">'[110]Pier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'[35]CODE-STR'!$AA$3:$AA$21</definedName>
    <definedName name="temp1">#REF!</definedName>
    <definedName name="Ten">#REF!</definedName>
    <definedName name="TENDERING">[126]Sheet1!$A$9:$L$32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'[47]RA Civil'!$E$54</definedName>
    <definedName name="TIPPOL">'[47]RA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'[83]boq ht'!#REF!</definedName>
    <definedName name="TOTAL_NO_OF_MH">#REF!</definedName>
    <definedName name="TOTCDWSSM">[77]R2!$H$33</definedName>
    <definedName name="TOTCDWSSP">[77]R2!$I$33</definedName>
    <definedName name="TOWER">'[5]Cost of O &amp; O'!$F$37</definedName>
    <definedName name="TR">#REF!</definedName>
    <definedName name="TraComp">#REF!</definedName>
    <definedName name="TRACT">#REF!</definedName>
    <definedName name="TractPOL">'[47]RA Civil'!$F$55</definedName>
    <definedName name="Transport">#REF!</definedName>
    <definedName name="TRBPOL">'[47]RA Civil'!$F$57</definedName>
    <definedName name="TRI">'[82]GM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'[82]GM 000'!$I$3</definedName>
    <definedName name="Type1">#REF!</definedName>
    <definedName name="Type2">#REF!</definedName>
    <definedName name="U">[104]TOEC!#REF!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[60]ANAL!$E$8</definedName>
    <definedName name="USLM">[60]ANAL!$E$7</definedName>
    <definedName name="Ut">#REF!</definedName>
    <definedName name="V">#N/A</definedName>
    <definedName name="v1o">'[110]Pier Design(with offset)'!#REF!</definedName>
    <definedName name="v1oo">'[107]Pier Design(with offset)'!#REF!</definedName>
    <definedName name="va">#REF!</definedName>
    <definedName name="va___0">#REF!</definedName>
    <definedName name="va___13">#REF!</definedName>
    <definedName name="VALVES_STATEMENT">#REF!</definedName>
    <definedName name="van">[63]CondPol!$F$69</definedName>
    <definedName name="VANDEMATARAM">#REF!</definedName>
    <definedName name="vani">[63]MixBed!#REF!</definedName>
    <definedName name="vani1">[63]MixBed!#REF!</definedName>
    <definedName name="VB">#REF!</definedName>
    <definedName name="vbzxcbd">#REF!</definedName>
    <definedName name="vcat">[63]CondPol!$F$68</definedName>
    <definedName name="vcati">[63]MixBed!#REF!</definedName>
    <definedName name="vcati1">[63]MixBed!#REF!</definedName>
    <definedName name="VD">#REF!</definedName>
    <definedName name="velocity1">[35]FLUID_INFO!$A$4:$H$14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[63]CondPol!$F$70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[63]CondPol!$F$71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#REF!</definedName>
    <definedName name="wallthk">#REF!</definedName>
    <definedName name="WATER">#REF!</definedName>
    <definedName name="water_funds" hidden="1">{"'Sheet1'!$A$4386:$N$4591"}</definedName>
    <definedName name="WBM">#REF!</definedName>
    <definedName name="WBT">#REF!</definedName>
    <definedName name="wc">'[107]Pier Design(with offset)'!#REF!</definedName>
    <definedName name="wct">'[110]Pier Design(with offset)'!#REF!</definedName>
    <definedName name="WE" hidden="1">{#N/A,#N/A,FALSE,"CCTV"}</definedName>
    <definedName name="WELD">#REF!</definedName>
    <definedName name="WELDH">#REF!</definedName>
    <definedName name="wfbwfbwf">#REF!</definedName>
    <definedName name="wid">#REF!</definedName>
    <definedName name="wkarea">#REF!</definedName>
    <definedName name="Wkerb">[65]basdat!$D$8</definedName>
    <definedName name="wktable">#REF!</definedName>
    <definedName name="WLP">#REF!</definedName>
    <definedName name="WMMP">#REF!</definedName>
    <definedName name="WMP">#REF!</definedName>
    <definedName name="WOL">#REF!</definedName>
    <definedName name="word">[73]Sheet1!$A$50:$C$161</definedName>
    <definedName name="work">#REF!</definedName>
    <definedName name="WP">#REF!</definedName>
    <definedName name="WPcomp">'[148]21-Rate Analysis-1'!$E$29</definedName>
    <definedName name="wr">'[107]Pier Design(with offset)'!#REF!</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'[110]Pier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IF('[66]Engg-Exec-2'!#REF!&gt;=[66]User!$AS$8,4,IF('[66]Engg-Exec-2'!#REF!&gt;=[66]User!$AR$8,3,IF('[66]Engg-Exec-2'!#REF!&gt;=[66]User!$AQ$8,2,1)))</definedName>
    <definedName name="YG">#REF!</definedName>
    <definedName name="yi" hidden="1">{"'Sheet1'!$L$16"}</definedName>
    <definedName name="yRNG">[35]Tables!$U$8:$W$13</definedName>
    <definedName name="yRNG1">[35]Tables!$T$8:$W$13</definedName>
    <definedName name="yy">#REF!</definedName>
    <definedName name="z">'[149]Analy_7-10'!#REF!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[80]!モドス</definedName>
    <definedName name="건축">#REF!</definedName>
    <definedName name="구분">#REF!</definedName>
    <definedName name="기계">#REF!</definedName>
    <definedName name="기구자재선택">[150]코드관리!$V$4:$V$103</definedName>
    <definedName name="기타">[151]당초!#REF!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ㅂㅂ">[152]LAB!#REF!</definedName>
    <definedName name="ㅂㅈㅂㅈ">[152]LAB!#REF!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조직도">[152]LAB!#REF!</definedName>
    <definedName name="주요물량비교">#N/A</definedName>
    <definedName name="주택사업본부">#REF!</definedName>
    <definedName name="중기">#REF!</definedName>
    <definedName name="집계SHEET">[153]당초!#REF!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I6" i="1" l="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5" i="1"/>
  <c r="I292" i="2"/>
  <c r="J290" i="2"/>
  <c r="J289" i="2"/>
  <c r="J288" i="2"/>
  <c r="J287" i="2"/>
  <c r="J286" i="2"/>
  <c r="J285" i="2"/>
  <c r="J284" i="2"/>
  <c r="J283" i="2"/>
  <c r="J282" i="2"/>
  <c r="J281" i="2"/>
  <c r="J280" i="2"/>
  <c r="J279" i="2"/>
  <c r="J278" i="2"/>
  <c r="J277" i="2"/>
  <c r="J276" i="2"/>
  <c r="J275" i="2"/>
  <c r="J274" i="2"/>
  <c r="J273" i="2"/>
  <c r="J272" i="2"/>
  <c r="J271" i="2"/>
  <c r="J270" i="2"/>
  <c r="J269" i="2"/>
  <c r="J268" i="2"/>
  <c r="J267" i="2"/>
  <c r="J266" i="2"/>
  <c r="J265" i="2"/>
  <c r="J264" i="2"/>
  <c r="J263" i="2"/>
  <c r="J262" i="2"/>
  <c r="J261" i="2"/>
  <c r="J260" i="2"/>
  <c r="J259" i="2"/>
  <c r="J258" i="2"/>
  <c r="J257" i="2"/>
  <c r="J256" i="2"/>
  <c r="J255" i="2"/>
  <c r="J254" i="2"/>
  <c r="J253" i="2"/>
  <c r="J252" i="2"/>
  <c r="J251" i="2"/>
  <c r="J250" i="2"/>
  <c r="J249" i="2"/>
  <c r="J248" i="2"/>
  <c r="J247" i="2"/>
  <c r="J246" i="2"/>
  <c r="J245" i="2"/>
  <c r="J244" i="2"/>
  <c r="J243" i="2"/>
  <c r="J242" i="2"/>
  <c r="J241" i="2"/>
  <c r="J240" i="2"/>
  <c r="J239" i="2"/>
  <c r="J238" i="2"/>
  <c r="J237" i="2"/>
  <c r="J236" i="2"/>
  <c r="J235" i="2"/>
  <c r="J234" i="2"/>
  <c r="J233" i="2"/>
  <c r="J232" i="2"/>
  <c r="J231" i="2"/>
  <c r="J230" i="2"/>
  <c r="J229" i="2"/>
  <c r="J228" i="2"/>
  <c r="J227" i="2"/>
  <c r="J226" i="2"/>
  <c r="J225" i="2"/>
  <c r="J224" i="2"/>
  <c r="J223" i="2"/>
  <c r="J222" i="2"/>
  <c r="J221" i="2"/>
  <c r="J220" i="2"/>
  <c r="J219" i="2"/>
  <c r="J218" i="2"/>
  <c r="J217" i="2"/>
  <c r="J216" i="2"/>
  <c r="J215" i="2"/>
  <c r="J214" i="2"/>
  <c r="J213" i="2"/>
  <c r="J212" i="2"/>
  <c r="J211" i="2"/>
  <c r="J210" i="2"/>
  <c r="J209" i="2"/>
  <c r="J208" i="2"/>
  <c r="J207" i="2"/>
  <c r="J206" i="2"/>
  <c r="J205" i="2"/>
  <c r="J204" i="2"/>
  <c r="J203" i="2"/>
  <c r="J202" i="2"/>
  <c r="J201" i="2"/>
  <c r="J200" i="2"/>
  <c r="J199" i="2"/>
  <c r="J198" i="2"/>
  <c r="J197" i="2"/>
  <c r="J196" i="2"/>
  <c r="J195" i="2"/>
  <c r="J194" i="2"/>
  <c r="J193" i="2"/>
  <c r="J192" i="2"/>
  <c r="J191" i="2"/>
  <c r="J190" i="2"/>
  <c r="J189" i="2"/>
  <c r="J188" i="2"/>
  <c r="J187" i="2"/>
  <c r="J186" i="2"/>
  <c r="J185" i="2"/>
  <c r="J184" i="2"/>
  <c r="J183" i="2"/>
  <c r="J182" i="2"/>
  <c r="J181" i="2"/>
  <c r="J180" i="2"/>
  <c r="J179" i="2"/>
  <c r="J178" i="2"/>
  <c r="J177" i="2"/>
  <c r="J176" i="2"/>
  <c r="J175" i="2"/>
  <c r="J174" i="2"/>
  <c r="J173" i="2"/>
  <c r="J172" i="2"/>
  <c r="J171" i="2"/>
  <c r="J170" i="2"/>
  <c r="J169" i="2"/>
  <c r="J168" i="2"/>
  <c r="J167" i="2"/>
  <c r="J166" i="2"/>
  <c r="J165" i="2"/>
  <c r="J164" i="2"/>
  <c r="J163" i="2"/>
  <c r="J162" i="2"/>
  <c r="J161" i="2"/>
  <c r="J160" i="2"/>
  <c r="J159" i="2"/>
  <c r="J158" i="2"/>
  <c r="J157" i="2"/>
  <c r="J156" i="2"/>
  <c r="J155" i="2"/>
  <c r="J154" i="2"/>
  <c r="J153" i="2"/>
  <c r="J152" i="2"/>
  <c r="J151" i="2"/>
  <c r="J150" i="2"/>
  <c r="J149" i="2"/>
  <c r="J148" i="2"/>
  <c r="J147" i="2"/>
  <c r="J146" i="2"/>
  <c r="J145" i="2"/>
  <c r="J144" i="2"/>
  <c r="J143" i="2"/>
  <c r="J142" i="2"/>
  <c r="J141" i="2"/>
  <c r="J140" i="2"/>
  <c r="J139" i="2"/>
  <c r="J138" i="2"/>
  <c r="J137" i="2"/>
  <c r="J136" i="2"/>
  <c r="J135" i="2"/>
  <c r="J134" i="2"/>
  <c r="J133" i="2"/>
  <c r="J132" i="2"/>
  <c r="J131" i="2"/>
  <c r="J130" i="2"/>
  <c r="J129" i="2"/>
  <c r="J128" i="2"/>
  <c r="J127" i="2"/>
  <c r="J126" i="2"/>
  <c r="J125" i="2"/>
  <c r="J124" i="2"/>
  <c r="J123" i="2"/>
  <c r="J122" i="2"/>
  <c r="J121" i="2"/>
  <c r="J120" i="2"/>
  <c r="J119" i="2"/>
  <c r="J118" i="2"/>
  <c r="J117" i="2"/>
  <c r="J116" i="2"/>
  <c r="J115" i="2"/>
  <c r="J114" i="2"/>
  <c r="J113" i="2"/>
  <c r="J112" i="2"/>
  <c r="J111" i="2"/>
  <c r="J110" i="2"/>
  <c r="J109" i="2"/>
  <c r="J108" i="2"/>
  <c r="J107" i="2"/>
  <c r="J106" i="2"/>
  <c r="J105" i="2"/>
  <c r="J104" i="2"/>
  <c r="J103" i="2"/>
  <c r="J102" i="2"/>
  <c r="J101" i="2"/>
  <c r="J100" i="2"/>
  <c r="J99" i="2"/>
  <c r="J98" i="2"/>
  <c r="J97" i="2"/>
  <c r="J96" i="2"/>
  <c r="J95" i="2"/>
  <c r="J94" i="2"/>
  <c r="J93" i="2"/>
  <c r="J92" i="2"/>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H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 r="I5" i="2"/>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I38" i="2" s="1"/>
  <c r="I39" i="2" s="1"/>
  <c r="I40" i="2" s="1"/>
  <c r="I41" i="2" s="1"/>
  <c r="I42" i="2" s="1"/>
  <c r="I43" i="2" s="1"/>
  <c r="I44" i="2" s="1"/>
  <c r="I45" i="2" s="1"/>
  <c r="I46" i="2" s="1"/>
  <c r="I47" i="2" s="1"/>
  <c r="I48" i="2" s="1"/>
  <c r="I49" i="2" s="1"/>
  <c r="I50" i="2" s="1"/>
  <c r="I51" i="2" s="1"/>
  <c r="I52" i="2" s="1"/>
  <c r="I53" i="2" s="1"/>
  <c r="I54" i="2" s="1"/>
  <c r="I55" i="2" s="1"/>
  <c r="I56" i="2" s="1"/>
  <c r="I57" i="2" s="1"/>
  <c r="I58" i="2" s="1"/>
  <c r="I59" i="2" s="1"/>
  <c r="I60" i="2" s="1"/>
  <c r="I61" i="2" s="1"/>
  <c r="I62" i="2" s="1"/>
  <c r="I63" i="2" s="1"/>
  <c r="I64" i="2" s="1"/>
  <c r="I65" i="2" s="1"/>
  <c r="I66" i="2" s="1"/>
  <c r="I67" i="2" s="1"/>
  <c r="I68" i="2" s="1"/>
  <c r="I69" i="2" s="1"/>
  <c r="I70" i="2" s="1"/>
  <c r="I71" i="2" s="1"/>
  <c r="I72" i="2" s="1"/>
  <c r="I73" i="2" s="1"/>
  <c r="I74" i="2" s="1"/>
  <c r="I75" i="2" s="1"/>
  <c r="I76" i="2" s="1"/>
  <c r="I77" i="2" s="1"/>
  <c r="I78" i="2" s="1"/>
  <c r="I79" i="2" s="1"/>
  <c r="I80" i="2" s="1"/>
  <c r="I81" i="2" s="1"/>
  <c r="I82" i="2" s="1"/>
  <c r="I83" i="2" s="1"/>
  <c r="I84" i="2" s="1"/>
  <c r="I85" i="2" s="1"/>
  <c r="I86" i="2" s="1"/>
  <c r="I87" i="2" s="1"/>
  <c r="I88" i="2" s="1"/>
  <c r="I89" i="2" s="1"/>
  <c r="I90" i="2" s="1"/>
  <c r="I91" i="2" s="1"/>
  <c r="I92" i="2" s="1"/>
  <c r="I93" i="2" s="1"/>
  <c r="I94" i="2" s="1"/>
  <c r="I95" i="2" s="1"/>
  <c r="I96" i="2" s="1"/>
  <c r="I97" i="2" s="1"/>
  <c r="I98" i="2" s="1"/>
  <c r="I99" i="2" s="1"/>
  <c r="I100" i="2" s="1"/>
  <c r="I101" i="2" s="1"/>
  <c r="I102" i="2" s="1"/>
  <c r="I103" i="2" s="1"/>
  <c r="I104" i="2" s="1"/>
  <c r="I105" i="2" s="1"/>
  <c r="I106" i="2" s="1"/>
  <c r="I107" i="2" s="1"/>
  <c r="I108" i="2" s="1"/>
  <c r="I109" i="2" s="1"/>
  <c r="I110" i="2" s="1"/>
  <c r="I111" i="2" s="1"/>
  <c r="I112" i="2" s="1"/>
  <c r="I113" i="2" s="1"/>
  <c r="I114" i="2" s="1"/>
  <c r="I115" i="2" s="1"/>
  <c r="I116" i="2" s="1"/>
  <c r="I117" i="2" s="1"/>
  <c r="I118" i="2" s="1"/>
  <c r="I119" i="2" s="1"/>
  <c r="I120" i="2" s="1"/>
  <c r="I121" i="2" s="1"/>
  <c r="I122" i="2" s="1"/>
  <c r="I123" i="2" s="1"/>
  <c r="I124" i="2" s="1"/>
  <c r="I125" i="2" s="1"/>
  <c r="I126" i="2" s="1"/>
  <c r="I127" i="2" s="1"/>
  <c r="I128" i="2" s="1"/>
  <c r="I129" i="2" s="1"/>
  <c r="I130" i="2" s="1"/>
  <c r="I131" i="2" s="1"/>
  <c r="I132" i="2" s="1"/>
  <c r="I133" i="2" s="1"/>
  <c r="I134" i="2" s="1"/>
  <c r="I135" i="2" s="1"/>
  <c r="I136" i="2" s="1"/>
  <c r="I137" i="2" s="1"/>
  <c r="I138" i="2" s="1"/>
  <c r="I139" i="2" s="1"/>
  <c r="I140" i="2" s="1"/>
  <c r="I141" i="2" s="1"/>
  <c r="I142" i="2" s="1"/>
  <c r="I143" i="2" s="1"/>
  <c r="I144" i="2" s="1"/>
  <c r="I145" i="2" s="1"/>
  <c r="I146" i="2" s="1"/>
  <c r="I147" i="2" s="1"/>
  <c r="I148" i="2" s="1"/>
  <c r="I149" i="2" s="1"/>
  <c r="I150" i="2" s="1"/>
  <c r="I151" i="2" s="1"/>
  <c r="I152" i="2" s="1"/>
  <c r="I153" i="2" s="1"/>
  <c r="I154" i="2" s="1"/>
  <c r="I155" i="2" s="1"/>
  <c r="I156" i="2" s="1"/>
  <c r="I157" i="2" s="1"/>
  <c r="I158" i="2" s="1"/>
  <c r="I159" i="2" s="1"/>
  <c r="I160" i="2" s="1"/>
  <c r="I161" i="2" s="1"/>
  <c r="I162" i="2" s="1"/>
  <c r="I163" i="2" s="1"/>
  <c r="I164" i="2" s="1"/>
  <c r="I165" i="2" s="1"/>
  <c r="I166" i="2" s="1"/>
  <c r="I167" i="2" s="1"/>
  <c r="I168" i="2" s="1"/>
  <c r="I169" i="2" s="1"/>
  <c r="I170" i="2" s="1"/>
  <c r="I171" i="2" s="1"/>
  <c r="I172" i="2" s="1"/>
  <c r="I173" i="2" s="1"/>
  <c r="I174" i="2" s="1"/>
  <c r="I175" i="2" s="1"/>
  <c r="I176" i="2" s="1"/>
  <c r="I177" i="2" s="1"/>
  <c r="I178" i="2" s="1"/>
  <c r="I179" i="2" s="1"/>
  <c r="I180" i="2" s="1"/>
  <c r="I181" i="2" s="1"/>
  <c r="I182" i="2" s="1"/>
  <c r="I183" i="2" s="1"/>
  <c r="I184" i="2" s="1"/>
  <c r="I185" i="2" s="1"/>
  <c r="I186" i="2" s="1"/>
  <c r="I187" i="2" s="1"/>
  <c r="I188" i="2" s="1"/>
  <c r="I189" i="2" s="1"/>
  <c r="I190" i="2" s="1"/>
  <c r="I191" i="2" s="1"/>
  <c r="I192" i="2" s="1"/>
  <c r="I193" i="2" s="1"/>
  <c r="I194" i="2" s="1"/>
  <c r="I195" i="2" s="1"/>
  <c r="I196" i="2" s="1"/>
  <c r="I197" i="2" s="1"/>
  <c r="I198" i="2" s="1"/>
  <c r="I199" i="2" s="1"/>
  <c r="I200" i="2" s="1"/>
  <c r="I201" i="2" s="1"/>
  <c r="I202" i="2" s="1"/>
  <c r="I203" i="2" s="1"/>
  <c r="I204" i="2" s="1"/>
  <c r="I205" i="2" s="1"/>
  <c r="I206" i="2" s="1"/>
  <c r="I207" i="2" s="1"/>
  <c r="I208" i="2" s="1"/>
  <c r="I209" i="2" s="1"/>
  <c r="I210" i="2" s="1"/>
  <c r="I211" i="2" s="1"/>
  <c r="I212" i="2" s="1"/>
  <c r="I213" i="2" s="1"/>
  <c r="I214" i="2" s="1"/>
  <c r="I215" i="2" s="1"/>
  <c r="I216" i="2" s="1"/>
  <c r="I217" i="2" s="1"/>
  <c r="I218" i="2" s="1"/>
  <c r="I219" i="2" s="1"/>
  <c r="I220" i="2" s="1"/>
  <c r="I221" i="2" s="1"/>
  <c r="I222" i="2" s="1"/>
  <c r="I223" i="2" s="1"/>
  <c r="I224" i="2" s="1"/>
  <c r="I225" i="2" s="1"/>
  <c r="I226" i="2" s="1"/>
  <c r="I227" i="2" s="1"/>
  <c r="I228" i="2" s="1"/>
  <c r="I229" i="2" s="1"/>
  <c r="I230" i="2" s="1"/>
  <c r="I231" i="2" s="1"/>
  <c r="I232" i="2" s="1"/>
  <c r="I233" i="2" s="1"/>
  <c r="I234" i="2" s="1"/>
  <c r="I235" i="2" s="1"/>
  <c r="I236" i="2" s="1"/>
  <c r="I237" i="2" s="1"/>
  <c r="I238" i="2" s="1"/>
  <c r="I239" i="2" s="1"/>
  <c r="I240" i="2" s="1"/>
  <c r="I241" i="2" s="1"/>
  <c r="I242" i="2" s="1"/>
  <c r="I243" i="2" s="1"/>
  <c r="I244" i="2" s="1"/>
  <c r="I245" i="2" s="1"/>
  <c r="I246" i="2" s="1"/>
  <c r="I247" i="2" s="1"/>
  <c r="I248" i="2" s="1"/>
  <c r="I249" i="2" s="1"/>
  <c r="I250" i="2" s="1"/>
  <c r="I251" i="2" s="1"/>
  <c r="I252" i="2" s="1"/>
  <c r="I253" i="2" s="1"/>
  <c r="I254" i="2" s="1"/>
  <c r="I255" i="2" s="1"/>
  <c r="I256" i="2" s="1"/>
  <c r="I257" i="2" s="1"/>
  <c r="I258" i="2" s="1"/>
  <c r="I259" i="2" s="1"/>
  <c r="I260" i="2" s="1"/>
  <c r="I261" i="2" s="1"/>
  <c r="I262" i="2" s="1"/>
  <c r="I263" i="2" s="1"/>
  <c r="I264" i="2" s="1"/>
  <c r="I265" i="2" s="1"/>
  <c r="I266" i="2" s="1"/>
  <c r="I267" i="2" s="1"/>
  <c r="I268" i="2" s="1"/>
  <c r="I269" i="2" s="1"/>
  <c r="I270" i="2" s="1"/>
  <c r="I271" i="2" s="1"/>
  <c r="I272" i="2" s="1"/>
  <c r="I273" i="2" s="1"/>
  <c r="I274" i="2" s="1"/>
  <c r="I275" i="2" s="1"/>
  <c r="I276" i="2" s="1"/>
  <c r="I277" i="2" s="1"/>
  <c r="I278" i="2" s="1"/>
  <c r="I279" i="2" s="1"/>
  <c r="I280" i="2" s="1"/>
  <c r="I281" i="2" s="1"/>
  <c r="I282" i="2" s="1"/>
  <c r="I283" i="2" s="1"/>
  <c r="I284" i="2" s="1"/>
  <c r="I285" i="2" s="1"/>
  <c r="I286" i="2" s="1"/>
  <c r="I287" i="2" s="1"/>
  <c r="I288" i="2" s="1"/>
  <c r="I289" i="2" s="1"/>
  <c r="I290" i="2" s="1"/>
  <c r="H5" i="2"/>
  <c r="B5" i="2"/>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B224" i="2" s="1"/>
  <c r="B225" i="2" s="1"/>
  <c r="B226" i="2" s="1"/>
  <c r="B227" i="2" s="1"/>
  <c r="B228" i="2" s="1"/>
  <c r="B229" i="2" s="1"/>
  <c r="B230" i="2" s="1"/>
  <c r="B231" i="2" s="1"/>
  <c r="B232" i="2" s="1"/>
  <c r="B233" i="2" s="1"/>
  <c r="B234" i="2" s="1"/>
  <c r="B235" i="2" s="1"/>
  <c r="B236" i="2" s="1"/>
  <c r="B237" i="2" s="1"/>
  <c r="B238" i="2" s="1"/>
  <c r="B239" i="2" s="1"/>
  <c r="B240" i="2" s="1"/>
  <c r="B241" i="2" s="1"/>
  <c r="B242" i="2" s="1"/>
  <c r="B243" i="2" s="1"/>
  <c r="B244" i="2" s="1"/>
  <c r="B245" i="2" s="1"/>
  <c r="B246" i="2" s="1"/>
  <c r="B247" i="2" s="1"/>
  <c r="B248" i="2" s="1"/>
  <c r="B249" i="2" s="1"/>
  <c r="B250" i="2" s="1"/>
  <c r="B251" i="2" s="1"/>
  <c r="B252" i="2" s="1"/>
  <c r="B253" i="2" s="1"/>
  <c r="B254" i="2" s="1"/>
  <c r="B255" i="2" s="1"/>
  <c r="B256" i="2" s="1"/>
  <c r="B257" i="2" s="1"/>
  <c r="B258" i="2" s="1"/>
  <c r="B259" i="2" s="1"/>
  <c r="B260" i="2" s="1"/>
  <c r="B261" i="2" s="1"/>
  <c r="B262" i="2" s="1"/>
  <c r="B263" i="2" s="1"/>
  <c r="B264" i="2" s="1"/>
  <c r="B265" i="2" s="1"/>
  <c r="B266" i="2" s="1"/>
  <c r="B267" i="2" s="1"/>
  <c r="B268" i="2" s="1"/>
  <c r="B269" i="2" s="1"/>
  <c r="B270" i="2" s="1"/>
  <c r="B271" i="2" s="1"/>
  <c r="B272" i="2" s="1"/>
  <c r="B273" i="2" s="1"/>
  <c r="B274" i="2" s="1"/>
  <c r="B275" i="2" s="1"/>
  <c r="B276" i="2" s="1"/>
  <c r="B277" i="2" s="1"/>
  <c r="B278" i="2" s="1"/>
  <c r="B279" i="2" s="1"/>
  <c r="B280" i="2" s="1"/>
  <c r="B281" i="2" s="1"/>
  <c r="B282" i="2" s="1"/>
  <c r="B283" i="2" s="1"/>
  <c r="B284" i="2" s="1"/>
  <c r="B285" i="2" s="1"/>
  <c r="B286" i="2" s="1"/>
  <c r="B287" i="2" s="1"/>
  <c r="B288" i="2" s="1"/>
  <c r="B289" i="2" s="1"/>
  <c r="B290" i="2" s="1"/>
  <c r="J4" i="2"/>
</calcChain>
</file>

<file path=xl/sharedStrings.xml><?xml version="1.0" encoding="utf-8"?>
<sst xmlns="http://schemas.openxmlformats.org/spreadsheetml/2006/main" count="1226" uniqueCount="228">
  <si>
    <t xml:space="preserve">LAULI POKHTAKHAM(JMR) BLOCK-MANGRAURA </t>
  </si>
  <si>
    <t>S.NO.</t>
  </si>
  <si>
    <t>Start Node</t>
  </si>
  <si>
    <t>End Node</t>
  </si>
  <si>
    <t>Type of Road</t>
  </si>
  <si>
    <t>WIDTH OF DISMATLING</t>
  </si>
  <si>
    <t>Dia of pipe(mm)</t>
  </si>
  <si>
    <t>Pipe Length (M)</t>
  </si>
  <si>
    <t>CUMMULATIVE</t>
  </si>
  <si>
    <t>Depth(M)</t>
  </si>
  <si>
    <t>REMARK</t>
  </si>
  <si>
    <t>J293</t>
  </si>
  <si>
    <t>J296</t>
  </si>
  <si>
    <t>B.T. ROAD</t>
  </si>
  <si>
    <t>ROAD CROSSING</t>
  </si>
  <si>
    <t>KC</t>
  </si>
  <si>
    <t>CULVERT</t>
  </si>
  <si>
    <t>J296A</t>
  </si>
  <si>
    <t>BRICK ROAD</t>
  </si>
  <si>
    <t>J296B</t>
  </si>
  <si>
    <t>J296C</t>
  </si>
  <si>
    <t>J106</t>
  </si>
  <si>
    <t>J76</t>
  </si>
  <si>
    <t>J116A</t>
  </si>
  <si>
    <t>J116B</t>
  </si>
  <si>
    <t>J97</t>
  </si>
  <si>
    <t>INTERLOCKING</t>
  </si>
  <si>
    <t>J71</t>
  </si>
  <si>
    <t>J87</t>
  </si>
  <si>
    <t>J89</t>
  </si>
  <si>
    <t>J136A</t>
  </si>
  <si>
    <t>J136</t>
  </si>
  <si>
    <t>J141</t>
  </si>
  <si>
    <t>J85</t>
  </si>
  <si>
    <t>J39A</t>
  </si>
  <si>
    <t>J39B</t>
  </si>
  <si>
    <t>J48</t>
  </si>
  <si>
    <t>J62</t>
  </si>
  <si>
    <t>J15</t>
  </si>
  <si>
    <t>J52</t>
  </si>
  <si>
    <t>J127</t>
  </si>
  <si>
    <t>J119</t>
  </si>
  <si>
    <t>J133</t>
  </si>
  <si>
    <t>J82</t>
  </si>
  <si>
    <t>J132</t>
  </si>
  <si>
    <t>J115</t>
  </si>
  <si>
    <t>J111</t>
  </si>
  <si>
    <t>J122</t>
  </si>
  <si>
    <t>J137</t>
  </si>
  <si>
    <t>J101</t>
  </si>
  <si>
    <t>J108</t>
  </si>
  <si>
    <t>J126</t>
  </si>
  <si>
    <t>J118</t>
  </si>
  <si>
    <t>J98</t>
  </si>
  <si>
    <t>J91</t>
  </si>
  <si>
    <t>J86</t>
  </si>
  <si>
    <t>J157</t>
  </si>
  <si>
    <t>J156</t>
  </si>
  <si>
    <t>J135</t>
  </si>
  <si>
    <t>J147</t>
  </si>
  <si>
    <t>J143A</t>
  </si>
  <si>
    <t>J143B</t>
  </si>
  <si>
    <t>J143</t>
  </si>
  <si>
    <t>J173</t>
  </si>
  <si>
    <t>J190A</t>
  </si>
  <si>
    <t>J190</t>
  </si>
  <si>
    <t>J267</t>
  </si>
  <si>
    <t>J175</t>
  </si>
  <si>
    <t>J265</t>
  </si>
  <si>
    <t>J253</t>
  </si>
  <si>
    <t>J166</t>
  </si>
  <si>
    <t>J125</t>
  </si>
  <si>
    <t>J43</t>
  </si>
  <si>
    <t>J73</t>
  </si>
  <si>
    <t>J37</t>
  </si>
  <si>
    <t>J100</t>
  </si>
  <si>
    <t>J92</t>
  </si>
  <si>
    <t>J120</t>
  </si>
  <si>
    <t>J124</t>
  </si>
  <si>
    <t>J83</t>
  </si>
  <si>
    <t>J5</t>
  </si>
  <si>
    <t>J289</t>
  </si>
  <si>
    <t>J295</t>
  </si>
  <si>
    <t>J196</t>
  </si>
  <si>
    <t>J152A</t>
  </si>
  <si>
    <t xml:space="preserve">J152 </t>
  </si>
  <si>
    <t>J152</t>
  </si>
  <si>
    <t>J152B</t>
  </si>
  <si>
    <t>J187</t>
  </si>
  <si>
    <t>J262</t>
  </si>
  <si>
    <t>J264</t>
  </si>
  <si>
    <t>J256</t>
  </si>
  <si>
    <t>J261</t>
  </si>
  <si>
    <t>J261A</t>
  </si>
  <si>
    <t>J271</t>
  </si>
  <si>
    <t>J242</t>
  </si>
  <si>
    <t>J96</t>
  </si>
  <si>
    <t>J90</t>
  </si>
  <si>
    <t>J249</t>
  </si>
  <si>
    <t>J294</t>
  </si>
  <si>
    <t>J288</t>
  </si>
  <si>
    <t>J188</t>
  </si>
  <si>
    <t>J188A</t>
  </si>
  <si>
    <t>J188B</t>
  </si>
  <si>
    <t>J170</t>
  </si>
  <si>
    <t>J247</t>
  </si>
  <si>
    <t>J251</t>
  </si>
  <si>
    <t>J183</t>
  </si>
  <si>
    <t>J172</t>
  </si>
  <si>
    <t>J161</t>
  </si>
  <si>
    <t>J252</t>
  </si>
  <si>
    <t>J215</t>
  </si>
  <si>
    <t>J273</t>
  </si>
  <si>
    <t>J171</t>
  </si>
  <si>
    <t>J160</t>
  </si>
  <si>
    <t>J154</t>
  </si>
  <si>
    <t>J171A</t>
  </si>
  <si>
    <t>J171B</t>
  </si>
  <si>
    <t>J199</t>
  </si>
  <si>
    <t>J201</t>
  </si>
  <si>
    <t>J193</t>
  </si>
  <si>
    <t>J222A</t>
  </si>
  <si>
    <t>J222</t>
  </si>
  <si>
    <t xml:space="preserve">J222 </t>
  </si>
  <si>
    <t>J203</t>
  </si>
  <si>
    <t>J186</t>
  </si>
  <si>
    <t>J210</t>
  </si>
  <si>
    <t>J162</t>
  </si>
  <si>
    <t>J236</t>
  </si>
  <si>
    <t>J238</t>
  </si>
  <si>
    <t>J224</t>
  </si>
  <si>
    <t>J219</t>
  </si>
  <si>
    <t>J240</t>
  </si>
  <si>
    <t>J257</t>
  </si>
  <si>
    <t>J224A</t>
  </si>
  <si>
    <t>J198</t>
  </si>
  <si>
    <t>J181</t>
  </si>
  <si>
    <t>J190B</t>
  </si>
  <si>
    <t>J197</t>
  </si>
  <si>
    <t>J207</t>
  </si>
  <si>
    <t>J174</t>
  </si>
  <si>
    <t>J218</t>
  </si>
  <si>
    <t>J197A</t>
  </si>
  <si>
    <t>J197B</t>
  </si>
  <si>
    <t>J195</t>
  </si>
  <si>
    <t>J224B</t>
  </si>
  <si>
    <t>J13</t>
  </si>
  <si>
    <t>J28</t>
  </si>
  <si>
    <t>J74</t>
  </si>
  <si>
    <t>J46</t>
  </si>
  <si>
    <t>J18</t>
  </si>
  <si>
    <t>J6</t>
  </si>
  <si>
    <t>J19</t>
  </si>
  <si>
    <t>J31</t>
  </si>
  <si>
    <t>J25</t>
  </si>
  <si>
    <t>J21</t>
  </si>
  <si>
    <t>J25A</t>
  </si>
  <si>
    <t>J25B</t>
  </si>
  <si>
    <t>J25C</t>
  </si>
  <si>
    <t>J25D</t>
  </si>
  <si>
    <t>J2</t>
  </si>
  <si>
    <t>J11</t>
  </si>
  <si>
    <t>J33</t>
  </si>
  <si>
    <t>J20</t>
  </si>
  <si>
    <t>J24</t>
  </si>
  <si>
    <t>J17</t>
  </si>
  <si>
    <t>J40</t>
  </si>
  <si>
    <t>J4</t>
  </si>
  <si>
    <t>J7</t>
  </si>
  <si>
    <t xml:space="preserve">J7 </t>
  </si>
  <si>
    <t>J49</t>
  </si>
  <si>
    <t>J69</t>
  </si>
  <si>
    <t>J69A</t>
  </si>
  <si>
    <t>J5A</t>
  </si>
  <si>
    <t>J70</t>
  </si>
  <si>
    <t>J70(1)</t>
  </si>
  <si>
    <t>J65(1)</t>
  </si>
  <si>
    <t xml:space="preserve">J70 </t>
  </si>
  <si>
    <t xml:space="preserve">J65 </t>
  </si>
  <si>
    <t>J65</t>
  </si>
  <si>
    <t>J55</t>
  </si>
  <si>
    <t>J56</t>
  </si>
  <si>
    <t>J50</t>
  </si>
  <si>
    <t>J67</t>
  </si>
  <si>
    <t>J50A</t>
  </si>
  <si>
    <t>J50B</t>
  </si>
  <si>
    <t>J39</t>
  </si>
  <si>
    <t>J81</t>
  </si>
  <si>
    <t>J53</t>
  </si>
  <si>
    <t>J88</t>
  </si>
  <si>
    <t>J93</t>
  </si>
  <si>
    <t>J94</t>
  </si>
  <si>
    <t>J208</t>
  </si>
  <si>
    <t>J225</t>
  </si>
  <si>
    <t>J194</t>
  </si>
  <si>
    <t>J194A</t>
  </si>
  <si>
    <t>J194B</t>
  </si>
  <si>
    <t>J180</t>
  </si>
  <si>
    <t>J169</t>
  </si>
  <si>
    <t>J212</t>
  </si>
  <si>
    <t>J217</t>
  </si>
  <si>
    <t>J230</t>
  </si>
  <si>
    <t>J177</t>
  </si>
  <si>
    <t>J206</t>
  </si>
  <si>
    <t>J239</t>
  </si>
  <si>
    <t>J168</t>
  </si>
  <si>
    <t>J178</t>
  </si>
  <si>
    <t>J202</t>
  </si>
  <si>
    <t>J227</t>
  </si>
  <si>
    <t>J233</t>
  </si>
  <si>
    <t>J61A</t>
  </si>
  <si>
    <t>J61B</t>
  </si>
  <si>
    <t>J61C</t>
  </si>
  <si>
    <t>J53A</t>
  </si>
  <si>
    <t>J53B</t>
  </si>
  <si>
    <t>J52A</t>
  </si>
  <si>
    <t>J52B</t>
  </si>
  <si>
    <t>J52C</t>
  </si>
  <si>
    <t>J61</t>
  </si>
  <si>
    <t>POWER MECH PROJECT LIMITED -BRCPCL(JV).</t>
  </si>
  <si>
    <t>MEDHAJ CONSULTANCY (THIRD PARTY INS.)</t>
  </si>
  <si>
    <t>UTTAR PRADESH JAL NIGAM(RURAL)-CLIENT.</t>
  </si>
  <si>
    <t xml:space="preserve">DESIGNATION </t>
  </si>
  <si>
    <t>NAME</t>
  </si>
  <si>
    <t>SIGN.with date</t>
  </si>
  <si>
    <t xml:space="preserve">LAULI POKHTAKHAM ROAD RESTORATION(JMR) BLOCK-MANGRAURA </t>
  </si>
  <si>
    <t>SQMETER</t>
  </si>
  <si>
    <t>DONE</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</si>
</sst>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Calibri"/>
      <family val="2"/>
      <scheme val="minor"/>
    </font>
    <font>
      <b/>
      <sz val="11"/>
      <color theme="1"/>
      <name val="Calibri"/>
      <family val="2"/>
      <scheme val="minor"/>
    </font>
    <font>
      <sz val="11"/>
      <color theme="1"/>
      <name val="Calibri"/>
      <charset val="134"/>
      <scheme val="minor"/>
    </font>
    <font>
      <b/>
      <sz val="14"/>
      <color theme="1"/>
      <name val="Calibri"/>
      <family val="2"/>
      <scheme val="minor"/>
    </font>
    <font>
      <b/>
      <sz val="12"/>
      <color theme="1"/>
      <name val="Cambria"/>
      <family val="1"/>
      <scheme val="major"/>
    </font>
    <font>
      <sz val="12"/>
      <color theme="1"/>
      <name val="Calibri"/>
      <family val="2"/>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s>
  <cellStyleXfs count="2">
    <xf numFmtId="0" fontId="0" fillId="0" borderId="0"/>
    <xf numFmtId="0" fontId="2" fillId="0" borderId="0"/>
  </cellStyleXfs>
  <cellXfs count="34">
    <xf numFmtId="0" fontId="0" fillId="0" borderId="0" xfId="0"/>
    <xf numFmtId="0" fontId="3" fillId="0" borderId="1" xfId="1" applyFont="1" applyBorder="1" applyAlignment="1">
      <alignment horizontal="center"/>
    </xf>
    <xf numFmtId="0" fontId="2" fillId="0" borderId="0" xfId="1"/>
    <xf numFmtId="0" fontId="3" fillId="0" borderId="1" xfId="1" applyFont="1" applyBorder="1" applyAlignment="1">
      <alignment horizontal="center" vertical="center"/>
    </xf>
    <xf numFmtId="0" fontId="4" fillId="0" borderId="1" xfId="1" applyFont="1" applyBorder="1" applyAlignment="1">
      <alignment horizontal="center" vertical="center" wrapText="1"/>
    </xf>
    <xf numFmtId="0" fontId="3" fillId="2" borderId="1" xfId="1" applyFont="1" applyFill="1" applyBorder="1" applyAlignment="1">
      <alignment horizontal="center" vertical="center"/>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2" fillId="0" borderId="1" xfId="1" applyBorder="1" applyAlignment="1">
      <alignment horizontal="center"/>
    </xf>
    <xf numFmtId="2" fontId="2" fillId="0" borderId="1" xfId="1" applyNumberFormat="1" applyBorder="1" applyAlignment="1">
      <alignment horizontal="center"/>
    </xf>
    <xf numFmtId="0" fontId="2" fillId="0" borderId="2" xfId="1" applyBorder="1" applyAlignment="1">
      <alignment horizontal="center"/>
    </xf>
    <xf numFmtId="0" fontId="2" fillId="0" borderId="3" xfId="1" applyBorder="1" applyAlignment="1">
      <alignment horizontal="center"/>
    </xf>
    <xf numFmtId="0" fontId="2" fillId="0" borderId="1" xfId="1" applyBorder="1" applyAlignment="1">
      <alignment horizontal="center" vertical="center"/>
    </xf>
    <xf numFmtId="0" fontId="2" fillId="0" borderId="1" xfId="1" applyBorder="1"/>
    <xf numFmtId="0" fontId="1" fillId="0" borderId="1" xfId="1" applyFont="1" applyBorder="1" applyAlignment="1">
      <alignment horizontal="center"/>
    </xf>
    <xf numFmtId="0" fontId="5" fillId="0" borderId="4" xfId="1" applyFont="1" applyBorder="1" applyAlignment="1">
      <alignment horizontal="left"/>
    </xf>
    <xf numFmtId="0" fontId="5" fillId="0" borderId="5" xfId="1" applyFont="1" applyBorder="1" applyAlignment="1">
      <alignment horizontal="left"/>
    </xf>
    <xf numFmtId="0" fontId="5" fillId="0" borderId="6" xfId="1" applyFont="1" applyBorder="1" applyAlignment="1">
      <alignment horizontal="left"/>
    </xf>
    <xf numFmtId="0" fontId="2" fillId="0" borderId="7" xfId="1" applyBorder="1" applyAlignment="1">
      <alignment horizontal="left"/>
    </xf>
    <xf numFmtId="0" fontId="2" fillId="0" borderId="5" xfId="1" applyBorder="1" applyAlignment="1">
      <alignment horizontal="left"/>
    </xf>
    <xf numFmtId="0" fontId="2" fillId="0" borderId="6" xfId="1" applyBorder="1" applyAlignment="1">
      <alignment horizontal="left"/>
    </xf>
    <xf numFmtId="0" fontId="2" fillId="0" borderId="8" xfId="1" applyBorder="1" applyAlignment="1">
      <alignment horizontal="left"/>
    </xf>
    <xf numFmtId="0" fontId="5" fillId="0" borderId="9" xfId="1" applyFont="1" applyBorder="1"/>
    <xf numFmtId="0" fontId="2" fillId="0" borderId="1" xfId="1" applyBorder="1" applyAlignment="1">
      <alignment horizontal="center"/>
    </xf>
    <xf numFmtId="0" fontId="2" fillId="0" borderId="10" xfId="1" applyBorder="1" applyAlignment="1">
      <alignment horizontal="center"/>
    </xf>
    <xf numFmtId="0" fontId="2" fillId="0" borderId="11" xfId="1" applyBorder="1" applyAlignment="1">
      <alignment horizontal="center"/>
    </xf>
    <xf numFmtId="0" fontId="5" fillId="0" borderId="12" xfId="1" applyFont="1" applyBorder="1"/>
    <xf numFmtId="0" fontId="2" fillId="0" borderId="13" xfId="1" applyBorder="1"/>
    <xf numFmtId="0" fontId="2" fillId="0" borderId="13" xfId="1" applyBorder="1" applyAlignment="1">
      <alignment horizontal="center"/>
    </xf>
    <xf numFmtId="0" fontId="2" fillId="0" borderId="14" xfId="1" applyBorder="1" applyAlignment="1">
      <alignment horizontal="center"/>
    </xf>
    <xf numFmtId="0" fontId="2" fillId="0" borderId="15" xfId="1" applyBorder="1" applyAlignment="1">
      <alignment horizontal="center"/>
    </xf>
    <xf numFmtId="0" fontId="0" fillId="0" borderId="1" xfId="0" applyBorder="1" applyAlignment="1">
      <alignment horizontal="center"/>
    </xf>
    <xf numFmtId="0" fontId="0" fillId="0" borderId="1" xfId="0" applyBorder="1" applyAlignment="1">
      <alignment horizontal="center"/>
    </xf>
  </cellXfs>
  <cellStyles count="2">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calcChain" Target="calcChain.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55" Type="http://schemas.openxmlformats.org/officeDocument/2006/relationships/externalLink" Target="externalLinks/externalLink153.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24" Type="http://schemas.openxmlformats.org/officeDocument/2006/relationships/externalLink" Target="externalLinks/externalLink122.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45" Type="http://schemas.openxmlformats.org/officeDocument/2006/relationships/externalLink" Target="externalLinks/externalLink143.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theme" Target="theme/theme1.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styles" Target="styles.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sharedStrings" Target="sharedStrings.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6" Type="http://schemas.openxmlformats.org/officeDocument/2006/relationships/externalLink" Target="externalLinks/externalLink14.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wesh\MANGRAURA%20(JMR)%20(10)%20(1)%20(2)%20(1)%2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E:\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E:\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E:\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E:\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E:\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E:\&#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E:\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E:\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E:\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E:\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E:\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yagarh jagannath"/>
      <sheetName val="utras 2"/>
      <sheetName val="UTRAS"/>
      <sheetName val="brahapur"/>
      <sheetName val="brahapur 2"/>
      <sheetName val="aurangabad"/>
      <sheetName val="aurangabad 2"/>
      <sheetName val="bhausiya"/>
      <sheetName val="mandah &amp; bhoji"/>
      <sheetName val="madhura arani ganj 4"/>
      <sheetName val="CHOUMARI(MAHADEV)"/>
      <sheetName val="bhaidpur"/>
      <sheetName val="DARAOULI"/>
      <sheetName val="PERSANDA (3)"/>
      <sheetName val="Lauli Pokhtakham"/>
      <sheetName val="Kansapatti"/>
      <sheetName val="Puremanikanth"/>
      <sheetName val="Sheet2"/>
      <sheetName val="Dehri digar (2)"/>
      <sheetName val="PADAMPUR (2)"/>
      <sheetName val="Chart1"/>
      <sheetName val="SAKRA"/>
      <sheetName val="sakra 2"/>
      <sheetName val="HARDOI"/>
      <sheetName val="gehrauli"/>
      <sheetName val="SESHPUR ADHARGANJ"/>
      <sheetName val="seshpur adharganj 2"/>
      <sheetName val="Attarsand AK"/>
      <sheetName val="ATTARASAND AGS"/>
      <sheetName val="ATTARASAND KHAYATHI"/>
      <sheetName val="ATTARASAND PR"/>
      <sheetName val="MANGRAURA"/>
      <sheetName val="SARAI JAMMUVARI"/>
      <sheetName val="PURBHIKA AND RAIGARH"/>
      <sheetName val="Sheet1"/>
      <sheetName val="Barasarai"/>
      <sheetName val=" barasarai 2"/>
      <sheetName val="malaak"/>
      <sheetName val="shivapur khurd"/>
      <sheetName val="sarsidhi"/>
      <sheetName val="amuwahi1"/>
      <sheetName val="amuwahi"/>
      <sheetName val="hasthara"/>
      <sheetName val="hasthara 2"/>
      <sheetName val="MADHURA RANI GANJ"/>
      <sheetName val="madhra rani (ags)"/>
      <sheetName val="madhura rani ganj ags2"/>
      <sheetName val="MADHURA RANI GANJ(TANISH-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98"/>
  <sheetViews>
    <sheetView zoomScaleNormal="100" zoomScaleSheetLayoutView="100" workbookViewId="0">
      <selection activeCell="C4" sqref="C4:I276"/>
    </sheetView>
  </sheetViews>
  <sheetFormatPr defaultColWidth="9" defaultRowHeight="15"/>
  <cols>
    <col min="1" max="1" width="9" style="2"/>
    <col min="2" max="2" width="7.28515625" style="2" customWidth="1"/>
    <col min="3" max="3" width="13.7109375" style="2" customWidth="1"/>
    <col min="4" max="4" width="12.140625" style="2" customWidth="1"/>
    <col min="5" max="5" width="16" style="2" customWidth="1"/>
    <col min="6" max="6" width="14.5703125" style="2" customWidth="1"/>
    <col min="7" max="7" width="19.140625" style="2" customWidth="1"/>
    <col min="8" max="8" width="19.5703125" style="2" customWidth="1"/>
    <col min="9" max="9" width="18.42578125" style="2" customWidth="1"/>
    <col min="10" max="11" width="8.28515625" style="2" customWidth="1"/>
    <col min="12" max="16384" width="9" style="2"/>
  </cols>
  <sheetData>
    <row r="2" spans="2:12" ht="18.75">
      <c r="B2" s="1" t="s">
        <v>0</v>
      </c>
      <c r="C2" s="1"/>
      <c r="D2" s="1"/>
      <c r="E2" s="1"/>
      <c r="F2" s="1"/>
      <c r="G2" s="1"/>
      <c r="H2" s="1"/>
      <c r="I2" s="1"/>
      <c r="J2" s="1"/>
      <c r="K2" s="1"/>
      <c r="L2" s="1"/>
    </row>
    <row r="3" spans="2:12" ht="47.25">
      <c r="B3" s="3" t="s">
        <v>1</v>
      </c>
      <c r="C3" s="3" t="s">
        <v>2</v>
      </c>
      <c r="D3" s="3" t="s">
        <v>3</v>
      </c>
      <c r="E3" s="3" t="s">
        <v>4</v>
      </c>
      <c r="F3" s="4" t="s">
        <v>5</v>
      </c>
      <c r="G3" s="3" t="s">
        <v>6</v>
      </c>
      <c r="H3" s="5" t="s">
        <v>7</v>
      </c>
      <c r="I3" s="6" t="s">
        <v>8</v>
      </c>
      <c r="J3" s="6" t="s">
        <v>9</v>
      </c>
      <c r="K3" s="7" t="s">
        <v>10</v>
      </c>
      <c r="L3" s="8"/>
    </row>
    <row r="4" spans="2:12">
      <c r="B4" s="9">
        <v>1</v>
      </c>
      <c r="C4" s="9" t="s">
        <v>11</v>
      </c>
      <c r="D4" s="9" t="s">
        <v>12</v>
      </c>
      <c r="E4" s="9" t="s">
        <v>13</v>
      </c>
      <c r="F4" s="9">
        <v>0.36</v>
      </c>
      <c r="G4" s="9">
        <v>63</v>
      </c>
      <c r="H4" s="9">
        <v>9</v>
      </c>
      <c r="I4" s="9">
        <v>9</v>
      </c>
      <c r="J4" s="10">
        <f>1+G4/1000</f>
        <v>1.0629999999999999</v>
      </c>
      <c r="K4" s="11" t="s">
        <v>14</v>
      </c>
      <c r="L4" s="12"/>
    </row>
    <row r="5" spans="2:12">
      <c r="B5" s="9">
        <f>1+B4</f>
        <v>2</v>
      </c>
      <c r="C5" s="9" t="s">
        <v>11</v>
      </c>
      <c r="D5" s="9" t="s">
        <v>12</v>
      </c>
      <c r="E5" s="9" t="s">
        <v>15</v>
      </c>
      <c r="F5" s="9"/>
      <c r="G5" s="9">
        <v>63</v>
      </c>
      <c r="H5" s="9">
        <f>8.8+189</f>
        <v>197.8</v>
      </c>
      <c r="I5" s="9">
        <f>+I4+H5</f>
        <v>206.8</v>
      </c>
      <c r="J5" s="10">
        <f t="shared" ref="J5:J68" si="0">1+G5/1000</f>
        <v>1.0629999999999999</v>
      </c>
      <c r="K5" s="9"/>
      <c r="L5" s="9"/>
    </row>
    <row r="6" spans="2:12">
      <c r="B6" s="9">
        <f>1+B5</f>
        <v>3</v>
      </c>
      <c r="C6" s="9" t="s">
        <v>11</v>
      </c>
      <c r="D6" s="9" t="s">
        <v>12</v>
      </c>
      <c r="E6" s="9" t="s">
        <v>15</v>
      </c>
      <c r="F6" s="9"/>
      <c r="G6" s="9">
        <v>63</v>
      </c>
      <c r="H6" s="9">
        <v>4.4000000000000004</v>
      </c>
      <c r="I6" s="9">
        <f t="shared" ref="I6:I69" si="1">+I5+H6</f>
        <v>211.20000000000002</v>
      </c>
      <c r="J6" s="10">
        <f t="shared" si="0"/>
        <v>1.0629999999999999</v>
      </c>
      <c r="K6" s="11" t="s">
        <v>16</v>
      </c>
      <c r="L6" s="12"/>
    </row>
    <row r="7" spans="2:12">
      <c r="B7" s="9">
        <f t="shared" ref="B7:B70" si="2">1+B6</f>
        <v>4</v>
      </c>
      <c r="C7" s="9" t="s">
        <v>12</v>
      </c>
      <c r="D7" s="9" t="s">
        <v>17</v>
      </c>
      <c r="E7" s="9" t="s">
        <v>18</v>
      </c>
      <c r="F7" s="9">
        <v>0.36</v>
      </c>
      <c r="G7" s="9">
        <v>63</v>
      </c>
      <c r="H7" s="9">
        <v>300</v>
      </c>
      <c r="I7" s="9">
        <f t="shared" si="1"/>
        <v>511.20000000000005</v>
      </c>
      <c r="J7" s="10">
        <f t="shared" si="0"/>
        <v>1.0629999999999999</v>
      </c>
      <c r="K7" s="9"/>
      <c r="L7" s="9"/>
    </row>
    <row r="8" spans="2:12">
      <c r="B8" s="9">
        <f t="shared" si="2"/>
        <v>5</v>
      </c>
      <c r="C8" s="9" t="s">
        <v>17</v>
      </c>
      <c r="D8" s="9" t="s">
        <v>19</v>
      </c>
      <c r="E8" s="9" t="s">
        <v>15</v>
      </c>
      <c r="F8" s="9"/>
      <c r="G8" s="9">
        <v>63</v>
      </c>
      <c r="H8" s="9">
        <v>8.9</v>
      </c>
      <c r="I8" s="9">
        <f t="shared" si="1"/>
        <v>520.1</v>
      </c>
      <c r="J8" s="10">
        <f t="shared" si="0"/>
        <v>1.0629999999999999</v>
      </c>
      <c r="K8" s="9"/>
      <c r="L8" s="9"/>
    </row>
    <row r="9" spans="2:12">
      <c r="B9" s="9">
        <f t="shared" si="2"/>
        <v>6</v>
      </c>
      <c r="C9" s="9" t="s">
        <v>17</v>
      </c>
      <c r="D9" s="9" t="s">
        <v>19</v>
      </c>
      <c r="E9" s="9" t="s">
        <v>18</v>
      </c>
      <c r="F9" s="9">
        <v>0.36</v>
      </c>
      <c r="G9" s="9">
        <v>63</v>
      </c>
      <c r="H9" s="9">
        <v>10.8</v>
      </c>
      <c r="I9" s="9">
        <f t="shared" si="1"/>
        <v>530.9</v>
      </c>
      <c r="J9" s="10">
        <f t="shared" si="0"/>
        <v>1.0629999999999999</v>
      </c>
      <c r="K9" s="9"/>
      <c r="L9" s="9"/>
    </row>
    <row r="10" spans="2:12">
      <c r="B10" s="9">
        <f t="shared" si="2"/>
        <v>7</v>
      </c>
      <c r="C10" s="9" t="s">
        <v>17</v>
      </c>
      <c r="D10" s="9" t="s">
        <v>19</v>
      </c>
      <c r="E10" s="9" t="s">
        <v>15</v>
      </c>
      <c r="F10" s="9"/>
      <c r="G10" s="9">
        <v>63</v>
      </c>
      <c r="H10" s="9">
        <v>34.6</v>
      </c>
      <c r="I10" s="9">
        <f t="shared" si="1"/>
        <v>565.5</v>
      </c>
      <c r="J10" s="10">
        <f t="shared" si="0"/>
        <v>1.0629999999999999</v>
      </c>
      <c r="K10" s="9"/>
      <c r="L10" s="9"/>
    </row>
    <row r="11" spans="2:12">
      <c r="B11" s="9">
        <f t="shared" si="2"/>
        <v>8</v>
      </c>
      <c r="C11" s="9" t="s">
        <v>19</v>
      </c>
      <c r="D11" s="9" t="s">
        <v>20</v>
      </c>
      <c r="E11" s="9" t="s">
        <v>15</v>
      </c>
      <c r="F11" s="9"/>
      <c r="G11" s="9">
        <v>63</v>
      </c>
      <c r="H11" s="9">
        <v>102</v>
      </c>
      <c r="I11" s="9">
        <f t="shared" si="1"/>
        <v>667.5</v>
      </c>
      <c r="J11" s="10">
        <f t="shared" si="0"/>
        <v>1.0629999999999999</v>
      </c>
      <c r="K11" s="9"/>
      <c r="L11" s="9"/>
    </row>
    <row r="12" spans="2:12">
      <c r="B12" s="9">
        <f t="shared" si="2"/>
        <v>9</v>
      </c>
      <c r="C12" s="9" t="s">
        <v>21</v>
      </c>
      <c r="D12" s="9" t="s">
        <v>22</v>
      </c>
      <c r="E12" s="9" t="s">
        <v>15</v>
      </c>
      <c r="F12" s="9"/>
      <c r="G12" s="9">
        <v>63</v>
      </c>
      <c r="H12" s="9">
        <v>195.5</v>
      </c>
      <c r="I12" s="9">
        <f t="shared" si="1"/>
        <v>863</v>
      </c>
      <c r="J12" s="10">
        <f t="shared" si="0"/>
        <v>1.0629999999999999</v>
      </c>
      <c r="K12" s="9"/>
      <c r="L12" s="9"/>
    </row>
    <row r="13" spans="2:12">
      <c r="B13" s="9">
        <f t="shared" si="2"/>
        <v>10</v>
      </c>
      <c r="C13" s="9" t="s">
        <v>23</v>
      </c>
      <c r="D13" s="9" t="s">
        <v>24</v>
      </c>
      <c r="E13" s="9" t="s">
        <v>15</v>
      </c>
      <c r="F13" s="9"/>
      <c r="G13" s="9">
        <v>63</v>
      </c>
      <c r="H13" s="9">
        <v>19.100000000000001</v>
      </c>
      <c r="I13" s="9">
        <f t="shared" si="1"/>
        <v>882.1</v>
      </c>
      <c r="J13" s="10">
        <f t="shared" si="0"/>
        <v>1.0629999999999999</v>
      </c>
      <c r="K13" s="9"/>
      <c r="L13" s="9"/>
    </row>
    <row r="14" spans="2:12">
      <c r="B14" s="9">
        <f t="shared" si="2"/>
        <v>11</v>
      </c>
      <c r="C14" s="9" t="s">
        <v>23</v>
      </c>
      <c r="D14" s="9" t="s">
        <v>25</v>
      </c>
      <c r="E14" s="9" t="s">
        <v>26</v>
      </c>
      <c r="F14" s="9">
        <v>0.46</v>
      </c>
      <c r="G14" s="9">
        <v>63</v>
      </c>
      <c r="H14" s="9">
        <v>57.1</v>
      </c>
      <c r="I14" s="9">
        <f t="shared" si="1"/>
        <v>939.2</v>
      </c>
      <c r="J14" s="10">
        <f t="shared" si="0"/>
        <v>1.0629999999999999</v>
      </c>
      <c r="K14" s="9"/>
      <c r="L14" s="9"/>
    </row>
    <row r="15" spans="2:12">
      <c r="B15" s="9">
        <f t="shared" si="2"/>
        <v>12</v>
      </c>
      <c r="C15" s="9" t="s">
        <v>25</v>
      </c>
      <c r="D15" s="9" t="s">
        <v>27</v>
      </c>
      <c r="E15" s="9" t="s">
        <v>26</v>
      </c>
      <c r="F15" s="9">
        <v>0.46</v>
      </c>
      <c r="G15" s="9">
        <v>63</v>
      </c>
      <c r="H15" s="9">
        <v>32.700000000000003</v>
      </c>
      <c r="I15" s="9">
        <f t="shared" si="1"/>
        <v>971.90000000000009</v>
      </c>
      <c r="J15" s="10">
        <f t="shared" si="0"/>
        <v>1.0629999999999999</v>
      </c>
      <c r="K15" s="9"/>
      <c r="L15" s="9"/>
    </row>
    <row r="16" spans="2:12">
      <c r="B16" s="9">
        <f t="shared" si="2"/>
        <v>13</v>
      </c>
      <c r="C16" s="9" t="s">
        <v>25</v>
      </c>
      <c r="D16" s="9" t="s">
        <v>27</v>
      </c>
      <c r="E16" s="9" t="s">
        <v>18</v>
      </c>
      <c r="F16" s="9">
        <v>0.36</v>
      </c>
      <c r="G16" s="9">
        <v>63</v>
      </c>
      <c r="H16" s="9">
        <v>57</v>
      </c>
      <c r="I16" s="9">
        <f t="shared" si="1"/>
        <v>1028.9000000000001</v>
      </c>
      <c r="J16" s="10">
        <f t="shared" si="0"/>
        <v>1.0629999999999999</v>
      </c>
      <c r="K16" s="9"/>
      <c r="L16" s="9"/>
    </row>
    <row r="17" spans="2:12">
      <c r="B17" s="9">
        <f t="shared" si="2"/>
        <v>14</v>
      </c>
      <c r="C17" s="9" t="s">
        <v>25</v>
      </c>
      <c r="D17" s="9" t="s">
        <v>27</v>
      </c>
      <c r="E17" s="9" t="s">
        <v>15</v>
      </c>
      <c r="F17" s="9"/>
      <c r="G17" s="9">
        <v>63</v>
      </c>
      <c r="H17" s="9">
        <v>38.1</v>
      </c>
      <c r="I17" s="9">
        <f t="shared" si="1"/>
        <v>1067</v>
      </c>
      <c r="J17" s="10">
        <f t="shared" si="0"/>
        <v>1.0629999999999999</v>
      </c>
      <c r="K17" s="9"/>
      <c r="L17" s="9"/>
    </row>
    <row r="18" spans="2:12">
      <c r="B18" s="9">
        <f t="shared" si="2"/>
        <v>15</v>
      </c>
      <c r="C18" s="9" t="s">
        <v>25</v>
      </c>
      <c r="D18" s="9" t="s">
        <v>28</v>
      </c>
      <c r="E18" s="9" t="s">
        <v>26</v>
      </c>
      <c r="F18" s="9">
        <v>0.46</v>
      </c>
      <c r="G18" s="9">
        <v>63</v>
      </c>
      <c r="H18" s="9">
        <v>40.799999999999997</v>
      </c>
      <c r="I18" s="9">
        <f t="shared" si="1"/>
        <v>1107.8</v>
      </c>
      <c r="J18" s="10">
        <f t="shared" si="0"/>
        <v>1.0629999999999999</v>
      </c>
      <c r="K18" s="9"/>
      <c r="L18" s="9"/>
    </row>
    <row r="19" spans="2:12">
      <c r="B19" s="9">
        <f t="shared" si="2"/>
        <v>16</v>
      </c>
      <c r="C19" s="9" t="s">
        <v>28</v>
      </c>
      <c r="D19" s="9" t="s">
        <v>29</v>
      </c>
      <c r="E19" s="9" t="s">
        <v>18</v>
      </c>
      <c r="F19" s="9">
        <v>0.36</v>
      </c>
      <c r="G19" s="9">
        <v>63</v>
      </c>
      <c r="H19" s="13">
        <v>5.7</v>
      </c>
      <c r="I19" s="9">
        <f t="shared" si="1"/>
        <v>1113.5</v>
      </c>
      <c r="J19" s="10">
        <f t="shared" si="0"/>
        <v>1.0629999999999999</v>
      </c>
      <c r="K19" s="9"/>
      <c r="L19" s="9"/>
    </row>
    <row r="20" spans="2:12">
      <c r="B20" s="9">
        <f t="shared" si="2"/>
        <v>17</v>
      </c>
      <c r="C20" s="9" t="s">
        <v>28</v>
      </c>
      <c r="D20" s="9" t="s">
        <v>30</v>
      </c>
      <c r="E20" s="9" t="s">
        <v>18</v>
      </c>
      <c r="F20" s="9">
        <v>0.36</v>
      </c>
      <c r="G20" s="9">
        <v>63</v>
      </c>
      <c r="H20" s="9">
        <v>30.1</v>
      </c>
      <c r="I20" s="9">
        <f t="shared" si="1"/>
        <v>1143.5999999999999</v>
      </c>
      <c r="J20" s="10">
        <f t="shared" si="0"/>
        <v>1.0629999999999999</v>
      </c>
      <c r="K20" s="9"/>
      <c r="L20" s="9"/>
    </row>
    <row r="21" spans="2:12">
      <c r="B21" s="9">
        <f t="shared" si="2"/>
        <v>18</v>
      </c>
      <c r="C21" s="9" t="s">
        <v>30</v>
      </c>
      <c r="D21" s="9" t="s">
        <v>31</v>
      </c>
      <c r="E21" s="9" t="s">
        <v>15</v>
      </c>
      <c r="F21" s="9"/>
      <c r="G21" s="9">
        <v>63</v>
      </c>
      <c r="H21" s="9">
        <v>3</v>
      </c>
      <c r="I21" s="9">
        <f t="shared" si="1"/>
        <v>1146.5999999999999</v>
      </c>
      <c r="J21" s="10">
        <f t="shared" si="0"/>
        <v>1.0629999999999999</v>
      </c>
      <c r="K21" s="9"/>
      <c r="L21" s="9"/>
    </row>
    <row r="22" spans="2:12">
      <c r="B22" s="9">
        <f t="shared" si="2"/>
        <v>19</v>
      </c>
      <c r="C22" s="9" t="s">
        <v>30</v>
      </c>
      <c r="D22" s="9" t="s">
        <v>31</v>
      </c>
      <c r="E22" s="9" t="s">
        <v>15</v>
      </c>
      <c r="F22" s="9"/>
      <c r="G22" s="9">
        <v>63</v>
      </c>
      <c r="H22" s="9">
        <v>12.1</v>
      </c>
      <c r="I22" s="9">
        <f t="shared" si="1"/>
        <v>1158.6999999999998</v>
      </c>
      <c r="J22" s="10">
        <f t="shared" si="0"/>
        <v>1.0629999999999999</v>
      </c>
      <c r="K22" s="9"/>
      <c r="L22" s="9"/>
    </row>
    <row r="23" spans="2:12">
      <c r="B23" s="9">
        <f t="shared" si="2"/>
        <v>20</v>
      </c>
      <c r="C23" s="9" t="s">
        <v>30</v>
      </c>
      <c r="D23" s="9" t="s">
        <v>32</v>
      </c>
      <c r="E23" s="9" t="s">
        <v>15</v>
      </c>
      <c r="F23" s="9"/>
      <c r="G23" s="9">
        <v>63</v>
      </c>
      <c r="H23" s="9">
        <v>42.1</v>
      </c>
      <c r="I23" s="9">
        <f t="shared" si="1"/>
        <v>1200.7999999999997</v>
      </c>
      <c r="J23" s="10">
        <f t="shared" si="0"/>
        <v>1.0629999999999999</v>
      </c>
      <c r="K23" s="11" t="s">
        <v>16</v>
      </c>
      <c r="L23" s="12"/>
    </row>
    <row r="24" spans="2:12">
      <c r="B24" s="9">
        <f t="shared" si="2"/>
        <v>21</v>
      </c>
      <c r="C24" s="9" t="s">
        <v>30</v>
      </c>
      <c r="D24" s="9" t="s">
        <v>33</v>
      </c>
      <c r="E24" s="9" t="s">
        <v>18</v>
      </c>
      <c r="F24" s="9">
        <v>0.36</v>
      </c>
      <c r="G24" s="9">
        <v>63</v>
      </c>
      <c r="H24" s="9">
        <v>5</v>
      </c>
      <c r="I24" s="9">
        <f t="shared" si="1"/>
        <v>1205.7999999999997</v>
      </c>
      <c r="J24" s="10">
        <f t="shared" si="0"/>
        <v>1.0629999999999999</v>
      </c>
      <c r="K24" s="9"/>
      <c r="L24" s="9"/>
    </row>
    <row r="25" spans="2:12">
      <c r="B25" s="9">
        <f t="shared" si="2"/>
        <v>22</v>
      </c>
      <c r="C25" s="9" t="s">
        <v>30</v>
      </c>
      <c r="D25" s="9" t="s">
        <v>33</v>
      </c>
      <c r="E25" s="9" t="s">
        <v>15</v>
      </c>
      <c r="F25" s="9"/>
      <c r="G25" s="9">
        <v>63</v>
      </c>
      <c r="H25" s="9">
        <v>140</v>
      </c>
      <c r="I25" s="9">
        <f t="shared" si="1"/>
        <v>1345.7999999999997</v>
      </c>
      <c r="J25" s="10">
        <f t="shared" si="0"/>
        <v>1.0629999999999999</v>
      </c>
      <c r="K25" s="9"/>
      <c r="L25" s="9"/>
    </row>
    <row r="26" spans="2:12">
      <c r="B26" s="9">
        <f t="shared" si="2"/>
        <v>23</v>
      </c>
      <c r="C26" s="9" t="s">
        <v>34</v>
      </c>
      <c r="D26" s="9" t="s">
        <v>35</v>
      </c>
      <c r="E26" s="9" t="s">
        <v>18</v>
      </c>
      <c r="F26" s="9">
        <v>0.36</v>
      </c>
      <c r="G26" s="9">
        <v>63</v>
      </c>
      <c r="H26" s="9">
        <v>2.8</v>
      </c>
      <c r="I26" s="9">
        <f t="shared" si="1"/>
        <v>1348.5999999999997</v>
      </c>
      <c r="J26" s="10">
        <f t="shared" si="0"/>
        <v>1.0629999999999999</v>
      </c>
      <c r="K26" s="9"/>
      <c r="L26" s="9"/>
    </row>
    <row r="27" spans="2:12">
      <c r="B27" s="9">
        <f t="shared" si="2"/>
        <v>24</v>
      </c>
      <c r="C27" s="9" t="s">
        <v>34</v>
      </c>
      <c r="D27" s="9" t="s">
        <v>35</v>
      </c>
      <c r="E27" s="9" t="s">
        <v>15</v>
      </c>
      <c r="F27" s="9"/>
      <c r="G27" s="9">
        <v>63</v>
      </c>
      <c r="H27" s="9">
        <v>42.1</v>
      </c>
      <c r="I27" s="9">
        <f t="shared" si="1"/>
        <v>1390.6999999999996</v>
      </c>
      <c r="J27" s="10">
        <f t="shared" si="0"/>
        <v>1.0629999999999999</v>
      </c>
      <c r="K27" s="9"/>
      <c r="L27" s="9"/>
    </row>
    <row r="28" spans="2:12">
      <c r="B28" s="9">
        <f t="shared" si="2"/>
        <v>25</v>
      </c>
      <c r="C28" s="9" t="s">
        <v>36</v>
      </c>
      <c r="D28" s="9" t="s">
        <v>37</v>
      </c>
      <c r="E28" s="9" t="s">
        <v>15</v>
      </c>
      <c r="F28" s="9"/>
      <c r="G28" s="9">
        <v>63</v>
      </c>
      <c r="H28" s="9">
        <v>59.1</v>
      </c>
      <c r="I28" s="9">
        <f t="shared" si="1"/>
        <v>1449.7999999999995</v>
      </c>
      <c r="J28" s="10">
        <f t="shared" si="0"/>
        <v>1.0629999999999999</v>
      </c>
      <c r="K28" s="9"/>
      <c r="L28" s="9"/>
    </row>
    <row r="29" spans="2:12">
      <c r="B29" s="9">
        <f t="shared" si="2"/>
        <v>26</v>
      </c>
      <c r="C29" s="9" t="s">
        <v>38</v>
      </c>
      <c r="D29" s="9" t="s">
        <v>39</v>
      </c>
      <c r="E29" s="9" t="s">
        <v>15</v>
      </c>
      <c r="F29" s="9"/>
      <c r="G29" s="9">
        <v>63</v>
      </c>
      <c r="H29" s="9">
        <v>496.2</v>
      </c>
      <c r="I29" s="9">
        <f t="shared" si="1"/>
        <v>1945.9999999999995</v>
      </c>
      <c r="J29" s="10">
        <f t="shared" si="0"/>
        <v>1.0629999999999999</v>
      </c>
      <c r="K29" s="9"/>
      <c r="L29" s="9"/>
    </row>
    <row r="30" spans="2:12">
      <c r="B30" s="9">
        <f t="shared" si="2"/>
        <v>27</v>
      </c>
      <c r="C30" s="9" t="s">
        <v>40</v>
      </c>
      <c r="D30" s="9" t="s">
        <v>41</v>
      </c>
      <c r="E30" s="9" t="s">
        <v>18</v>
      </c>
      <c r="F30" s="9">
        <v>0.36</v>
      </c>
      <c r="G30" s="9">
        <v>63</v>
      </c>
      <c r="H30" s="9">
        <v>247</v>
      </c>
      <c r="I30" s="9">
        <f t="shared" si="1"/>
        <v>2192.9999999999995</v>
      </c>
      <c r="J30" s="10">
        <f t="shared" si="0"/>
        <v>1.0629999999999999</v>
      </c>
      <c r="K30" s="9"/>
      <c r="L30" s="9"/>
    </row>
    <row r="31" spans="2:12">
      <c r="B31" s="9">
        <f t="shared" si="2"/>
        <v>28</v>
      </c>
      <c r="C31" s="9" t="s">
        <v>40</v>
      </c>
      <c r="D31" s="9" t="s">
        <v>41</v>
      </c>
      <c r="E31" s="9" t="s">
        <v>15</v>
      </c>
      <c r="F31" s="9"/>
      <c r="G31" s="9">
        <v>63</v>
      </c>
      <c r="H31" s="9">
        <v>2.2000000000000002</v>
      </c>
      <c r="I31" s="9">
        <f t="shared" si="1"/>
        <v>2195.1999999999994</v>
      </c>
      <c r="J31" s="10">
        <f t="shared" si="0"/>
        <v>1.0629999999999999</v>
      </c>
      <c r="K31" s="9"/>
      <c r="L31" s="9"/>
    </row>
    <row r="32" spans="2:12">
      <c r="B32" s="9">
        <f t="shared" si="2"/>
        <v>29</v>
      </c>
      <c r="C32" s="9" t="s">
        <v>40</v>
      </c>
      <c r="D32" s="9" t="s">
        <v>41</v>
      </c>
      <c r="E32" s="9" t="s">
        <v>15</v>
      </c>
      <c r="F32" s="9"/>
      <c r="G32" s="9">
        <v>63</v>
      </c>
      <c r="H32" s="9">
        <v>140.80000000000001</v>
      </c>
      <c r="I32" s="9">
        <f t="shared" si="1"/>
        <v>2335.9999999999995</v>
      </c>
      <c r="J32" s="10">
        <f t="shared" si="0"/>
        <v>1.0629999999999999</v>
      </c>
      <c r="K32" s="11" t="s">
        <v>14</v>
      </c>
      <c r="L32" s="12"/>
    </row>
    <row r="33" spans="2:12">
      <c r="B33" s="9">
        <f t="shared" si="2"/>
        <v>30</v>
      </c>
      <c r="C33" s="9" t="s">
        <v>41</v>
      </c>
      <c r="D33" s="9" t="s">
        <v>42</v>
      </c>
      <c r="E33" s="9" t="s">
        <v>15</v>
      </c>
      <c r="F33" s="9"/>
      <c r="G33" s="9">
        <v>63</v>
      </c>
      <c r="H33" s="9">
        <v>112.3</v>
      </c>
      <c r="I33" s="9">
        <f t="shared" si="1"/>
        <v>2448.2999999999997</v>
      </c>
      <c r="J33" s="10">
        <f t="shared" si="0"/>
        <v>1.0629999999999999</v>
      </c>
      <c r="K33" s="9"/>
      <c r="L33" s="9"/>
    </row>
    <row r="34" spans="2:12">
      <c r="B34" s="9">
        <f t="shared" si="2"/>
        <v>31</v>
      </c>
      <c r="C34" s="9" t="s">
        <v>41</v>
      </c>
      <c r="D34" s="9" t="s">
        <v>43</v>
      </c>
      <c r="E34" s="9" t="s">
        <v>15</v>
      </c>
      <c r="F34" s="9"/>
      <c r="G34" s="9">
        <v>63</v>
      </c>
      <c r="H34" s="9">
        <f>72.1+248.8</f>
        <v>320.89999999999998</v>
      </c>
      <c r="I34" s="9">
        <f t="shared" si="1"/>
        <v>2769.2</v>
      </c>
      <c r="J34" s="10">
        <f t="shared" si="0"/>
        <v>1.0629999999999999</v>
      </c>
      <c r="K34" s="9"/>
      <c r="L34" s="9"/>
    </row>
    <row r="35" spans="2:12">
      <c r="B35" s="9">
        <f t="shared" si="2"/>
        <v>32</v>
      </c>
      <c r="C35" s="9" t="s">
        <v>40</v>
      </c>
      <c r="D35" s="9" t="s">
        <v>44</v>
      </c>
      <c r="E35" s="9" t="s">
        <v>15</v>
      </c>
      <c r="F35" s="9"/>
      <c r="G35" s="9">
        <v>63</v>
      </c>
      <c r="H35" s="9">
        <v>474.8</v>
      </c>
      <c r="I35" s="9">
        <f t="shared" si="1"/>
        <v>3244</v>
      </c>
      <c r="J35" s="10">
        <f t="shared" si="0"/>
        <v>1.0629999999999999</v>
      </c>
      <c r="K35" s="9"/>
      <c r="L35" s="9"/>
    </row>
    <row r="36" spans="2:12">
      <c r="B36" s="9">
        <f t="shared" si="2"/>
        <v>33</v>
      </c>
      <c r="C36" s="9" t="s">
        <v>40</v>
      </c>
      <c r="D36" s="9" t="s">
        <v>44</v>
      </c>
      <c r="E36" s="9" t="s">
        <v>15</v>
      </c>
      <c r="F36" s="9"/>
      <c r="G36" s="9">
        <v>63</v>
      </c>
      <c r="H36" s="9">
        <v>8</v>
      </c>
      <c r="I36" s="9">
        <f t="shared" si="1"/>
        <v>3252</v>
      </c>
      <c r="J36" s="10">
        <f t="shared" si="0"/>
        <v>1.0629999999999999</v>
      </c>
      <c r="K36" s="9"/>
      <c r="L36" s="9"/>
    </row>
    <row r="37" spans="2:12">
      <c r="B37" s="9">
        <f t="shared" si="2"/>
        <v>34</v>
      </c>
      <c r="C37" s="9" t="s">
        <v>44</v>
      </c>
      <c r="D37" s="9" t="s">
        <v>45</v>
      </c>
      <c r="E37" s="9" t="s">
        <v>15</v>
      </c>
      <c r="F37" s="9"/>
      <c r="G37" s="9">
        <v>63</v>
      </c>
      <c r="H37" s="9">
        <v>452.8</v>
      </c>
      <c r="I37" s="9">
        <f t="shared" si="1"/>
        <v>3704.8</v>
      </c>
      <c r="J37" s="10">
        <f t="shared" si="0"/>
        <v>1.0629999999999999</v>
      </c>
      <c r="K37" s="11" t="s">
        <v>14</v>
      </c>
      <c r="L37" s="12"/>
    </row>
    <row r="38" spans="2:12">
      <c r="B38" s="9">
        <f t="shared" si="2"/>
        <v>35</v>
      </c>
      <c r="C38" s="9" t="s">
        <v>45</v>
      </c>
      <c r="D38" s="9" t="s">
        <v>46</v>
      </c>
      <c r="E38" s="9" t="s">
        <v>15</v>
      </c>
      <c r="F38" s="9"/>
      <c r="G38" s="9">
        <v>63</v>
      </c>
      <c r="H38" s="9">
        <v>3</v>
      </c>
      <c r="I38" s="9">
        <f t="shared" si="1"/>
        <v>3707.8</v>
      </c>
      <c r="J38" s="10">
        <f t="shared" si="0"/>
        <v>1.0629999999999999</v>
      </c>
      <c r="K38" s="9"/>
      <c r="L38" s="9"/>
    </row>
    <row r="39" spans="2:12">
      <c r="B39" s="9">
        <f t="shared" si="2"/>
        <v>36</v>
      </c>
      <c r="C39" s="9" t="s">
        <v>46</v>
      </c>
      <c r="D39" s="9" t="s">
        <v>47</v>
      </c>
      <c r="E39" s="9" t="s">
        <v>15</v>
      </c>
      <c r="F39" s="9"/>
      <c r="G39" s="9">
        <v>63</v>
      </c>
      <c r="H39" s="9">
        <v>40</v>
      </c>
      <c r="I39" s="9">
        <f t="shared" si="1"/>
        <v>3747.8</v>
      </c>
      <c r="J39" s="10">
        <f t="shared" si="0"/>
        <v>1.0629999999999999</v>
      </c>
      <c r="K39" s="11" t="s">
        <v>14</v>
      </c>
      <c r="L39" s="12"/>
    </row>
    <row r="40" spans="2:12">
      <c r="B40" s="9">
        <f t="shared" si="2"/>
        <v>37</v>
      </c>
      <c r="C40" s="9" t="s">
        <v>47</v>
      </c>
      <c r="D40" s="9" t="s">
        <v>48</v>
      </c>
      <c r="E40" s="9" t="s">
        <v>15</v>
      </c>
      <c r="F40" s="9"/>
      <c r="G40" s="9">
        <v>63</v>
      </c>
      <c r="H40" s="9">
        <v>37</v>
      </c>
      <c r="I40" s="9">
        <f t="shared" si="1"/>
        <v>3784.8</v>
      </c>
      <c r="J40" s="10">
        <f t="shared" si="0"/>
        <v>1.0629999999999999</v>
      </c>
      <c r="K40" s="9"/>
      <c r="L40" s="9"/>
    </row>
    <row r="41" spans="2:12">
      <c r="B41" s="9">
        <f t="shared" si="2"/>
        <v>38</v>
      </c>
      <c r="C41" s="9" t="s">
        <v>47</v>
      </c>
      <c r="D41" s="9" t="s">
        <v>49</v>
      </c>
      <c r="E41" s="9" t="s">
        <v>15</v>
      </c>
      <c r="F41" s="9"/>
      <c r="G41" s="9">
        <v>63</v>
      </c>
      <c r="H41" s="9">
        <v>28</v>
      </c>
      <c r="I41" s="9">
        <f t="shared" si="1"/>
        <v>3812.8</v>
      </c>
      <c r="J41" s="10">
        <f t="shared" si="0"/>
        <v>1.0629999999999999</v>
      </c>
      <c r="K41" s="9"/>
      <c r="L41" s="9"/>
    </row>
    <row r="42" spans="2:12">
      <c r="B42" s="9">
        <f t="shared" si="2"/>
        <v>39</v>
      </c>
      <c r="C42" s="9" t="s">
        <v>50</v>
      </c>
      <c r="D42" s="9" t="s">
        <v>51</v>
      </c>
      <c r="E42" s="9" t="s">
        <v>15</v>
      </c>
      <c r="F42" s="9"/>
      <c r="G42" s="9">
        <v>63</v>
      </c>
      <c r="H42" s="9">
        <v>284.8</v>
      </c>
      <c r="I42" s="9">
        <f t="shared" si="1"/>
        <v>4097.6000000000004</v>
      </c>
      <c r="J42" s="10">
        <f t="shared" si="0"/>
        <v>1.0629999999999999</v>
      </c>
      <c r="K42" s="9"/>
      <c r="L42" s="9"/>
    </row>
    <row r="43" spans="2:12">
      <c r="B43" s="9">
        <f t="shared" si="2"/>
        <v>40</v>
      </c>
      <c r="C43" s="9" t="s">
        <v>51</v>
      </c>
      <c r="D43" s="9" t="s">
        <v>52</v>
      </c>
      <c r="E43" s="9" t="s">
        <v>18</v>
      </c>
      <c r="F43" s="9">
        <v>0.36</v>
      </c>
      <c r="G43" s="9">
        <v>63</v>
      </c>
      <c r="H43" s="9">
        <v>287.5</v>
      </c>
      <c r="I43" s="9">
        <f t="shared" si="1"/>
        <v>4385.1000000000004</v>
      </c>
      <c r="J43" s="10">
        <f t="shared" si="0"/>
        <v>1.0629999999999999</v>
      </c>
      <c r="K43" s="9"/>
      <c r="L43" s="9"/>
    </row>
    <row r="44" spans="2:12">
      <c r="B44" s="9">
        <f t="shared" si="2"/>
        <v>41</v>
      </c>
      <c r="C44" s="9" t="s">
        <v>53</v>
      </c>
      <c r="D44" s="9" t="s">
        <v>54</v>
      </c>
      <c r="E44" s="9" t="s">
        <v>15</v>
      </c>
      <c r="F44" s="9"/>
      <c r="G44" s="9">
        <v>63</v>
      </c>
      <c r="H44" s="9">
        <v>48.8</v>
      </c>
      <c r="I44" s="9">
        <f t="shared" si="1"/>
        <v>4433.9000000000005</v>
      </c>
      <c r="J44" s="10">
        <f t="shared" si="0"/>
        <v>1.0629999999999999</v>
      </c>
      <c r="K44" s="9"/>
      <c r="L44" s="9"/>
    </row>
    <row r="45" spans="2:12">
      <c r="B45" s="9">
        <f t="shared" si="2"/>
        <v>42</v>
      </c>
      <c r="C45" s="9" t="s">
        <v>55</v>
      </c>
      <c r="D45" s="9" t="s">
        <v>47</v>
      </c>
      <c r="E45" s="9" t="s">
        <v>15</v>
      </c>
      <c r="F45" s="9"/>
      <c r="G45" s="9">
        <v>63</v>
      </c>
      <c r="H45" s="9">
        <v>28.4</v>
      </c>
      <c r="I45" s="9">
        <f t="shared" si="1"/>
        <v>4462.3</v>
      </c>
      <c r="J45" s="10">
        <f t="shared" si="0"/>
        <v>1.0629999999999999</v>
      </c>
      <c r="K45" s="9"/>
      <c r="L45" s="9"/>
    </row>
    <row r="46" spans="2:12">
      <c r="B46" s="9">
        <f t="shared" si="2"/>
        <v>43</v>
      </c>
      <c r="C46" s="9" t="s">
        <v>56</v>
      </c>
      <c r="D46" s="9" t="s">
        <v>57</v>
      </c>
      <c r="E46" s="9" t="s">
        <v>15</v>
      </c>
      <c r="F46" s="9"/>
      <c r="G46" s="9">
        <v>63</v>
      </c>
      <c r="H46" s="9">
        <v>179</v>
      </c>
      <c r="I46" s="9">
        <f t="shared" si="1"/>
        <v>4641.3</v>
      </c>
      <c r="J46" s="10">
        <f t="shared" si="0"/>
        <v>1.0629999999999999</v>
      </c>
      <c r="K46" s="9"/>
      <c r="L46" s="9"/>
    </row>
    <row r="47" spans="2:12">
      <c r="B47" s="9">
        <f t="shared" si="2"/>
        <v>44</v>
      </c>
      <c r="C47" s="9" t="s">
        <v>58</v>
      </c>
      <c r="D47" s="9" t="s">
        <v>59</v>
      </c>
      <c r="E47" s="9" t="s">
        <v>15</v>
      </c>
      <c r="F47" s="9"/>
      <c r="G47" s="9">
        <v>63</v>
      </c>
      <c r="H47" s="9">
        <v>10.9</v>
      </c>
      <c r="I47" s="9">
        <f t="shared" si="1"/>
        <v>4652.2</v>
      </c>
      <c r="J47" s="10">
        <f t="shared" si="0"/>
        <v>1.0629999999999999</v>
      </c>
      <c r="K47" s="9"/>
      <c r="L47" s="9"/>
    </row>
    <row r="48" spans="2:12">
      <c r="B48" s="9">
        <f t="shared" si="2"/>
        <v>45</v>
      </c>
      <c r="C48" s="9" t="s">
        <v>59</v>
      </c>
      <c r="D48" s="9" t="s">
        <v>60</v>
      </c>
      <c r="E48" s="9" t="s">
        <v>18</v>
      </c>
      <c r="F48" s="9">
        <v>0.36</v>
      </c>
      <c r="G48" s="9">
        <v>63</v>
      </c>
      <c r="H48" s="9">
        <v>10.8</v>
      </c>
      <c r="I48" s="9">
        <f t="shared" si="1"/>
        <v>4663</v>
      </c>
      <c r="J48" s="10">
        <f t="shared" si="0"/>
        <v>1.0629999999999999</v>
      </c>
      <c r="K48" s="9"/>
      <c r="L48" s="9"/>
    </row>
    <row r="49" spans="2:12">
      <c r="B49" s="9">
        <f t="shared" si="2"/>
        <v>46</v>
      </c>
      <c r="C49" s="9" t="s">
        <v>59</v>
      </c>
      <c r="D49" s="9" t="s">
        <v>60</v>
      </c>
      <c r="E49" s="9" t="s">
        <v>15</v>
      </c>
      <c r="F49" s="9"/>
      <c r="G49" s="9">
        <v>63</v>
      </c>
      <c r="H49" s="9">
        <v>11.7</v>
      </c>
      <c r="I49" s="9">
        <f t="shared" si="1"/>
        <v>4674.7</v>
      </c>
      <c r="J49" s="10">
        <f t="shared" si="0"/>
        <v>1.0629999999999999</v>
      </c>
      <c r="K49" s="9"/>
      <c r="L49" s="9"/>
    </row>
    <row r="50" spans="2:12">
      <c r="B50" s="9">
        <f t="shared" si="2"/>
        <v>47</v>
      </c>
      <c r="C50" s="9" t="s">
        <v>60</v>
      </c>
      <c r="D50" s="9" t="s">
        <v>61</v>
      </c>
      <c r="E50" s="9" t="s">
        <v>18</v>
      </c>
      <c r="F50" s="9">
        <v>0.36</v>
      </c>
      <c r="G50" s="9">
        <v>63</v>
      </c>
      <c r="H50" s="9">
        <v>24</v>
      </c>
      <c r="I50" s="9">
        <f t="shared" si="1"/>
        <v>4698.7</v>
      </c>
      <c r="J50" s="10">
        <f t="shared" si="0"/>
        <v>1.0629999999999999</v>
      </c>
      <c r="K50" s="9"/>
      <c r="L50" s="9"/>
    </row>
    <row r="51" spans="2:12">
      <c r="B51" s="9">
        <f t="shared" si="2"/>
        <v>48</v>
      </c>
      <c r="C51" s="9" t="s">
        <v>60</v>
      </c>
      <c r="D51" s="9" t="s">
        <v>61</v>
      </c>
      <c r="E51" s="9" t="s">
        <v>15</v>
      </c>
      <c r="F51" s="9"/>
      <c r="G51" s="9">
        <v>63</v>
      </c>
      <c r="H51" s="9">
        <v>43.1</v>
      </c>
      <c r="I51" s="9">
        <f t="shared" si="1"/>
        <v>4741.8</v>
      </c>
      <c r="J51" s="10">
        <f t="shared" si="0"/>
        <v>1.0629999999999999</v>
      </c>
      <c r="K51" s="9"/>
      <c r="L51" s="9"/>
    </row>
    <row r="52" spans="2:12">
      <c r="B52" s="9">
        <f t="shared" si="2"/>
        <v>49</v>
      </c>
      <c r="C52" s="9" t="s">
        <v>59</v>
      </c>
      <c r="D52" s="9" t="s">
        <v>62</v>
      </c>
      <c r="E52" s="9" t="s">
        <v>15</v>
      </c>
      <c r="F52" s="9"/>
      <c r="G52" s="9">
        <v>63</v>
      </c>
      <c r="H52" s="9">
        <v>23.1</v>
      </c>
      <c r="I52" s="9">
        <f t="shared" si="1"/>
        <v>4764.9000000000005</v>
      </c>
      <c r="J52" s="10">
        <f t="shared" si="0"/>
        <v>1.0629999999999999</v>
      </c>
      <c r="K52" s="9"/>
      <c r="L52" s="9"/>
    </row>
    <row r="53" spans="2:12">
      <c r="B53" s="9">
        <f t="shared" si="2"/>
        <v>50</v>
      </c>
      <c r="C53" s="9" t="s">
        <v>63</v>
      </c>
      <c r="D53" s="9" t="s">
        <v>64</v>
      </c>
      <c r="E53" s="9" t="s">
        <v>15</v>
      </c>
      <c r="F53" s="9"/>
      <c r="G53" s="9">
        <v>63</v>
      </c>
      <c r="H53" s="9">
        <v>453.4</v>
      </c>
      <c r="I53" s="9">
        <f t="shared" si="1"/>
        <v>5218.3</v>
      </c>
      <c r="J53" s="10">
        <f t="shared" si="0"/>
        <v>1.0629999999999999</v>
      </c>
      <c r="K53" s="9"/>
      <c r="L53" s="9"/>
    </row>
    <row r="54" spans="2:12">
      <c r="B54" s="9">
        <f t="shared" si="2"/>
        <v>51</v>
      </c>
      <c r="C54" s="9" t="s">
        <v>64</v>
      </c>
      <c r="D54" s="9" t="s">
        <v>65</v>
      </c>
      <c r="E54" s="9" t="s">
        <v>15</v>
      </c>
      <c r="F54" s="9"/>
      <c r="G54" s="9">
        <v>63</v>
      </c>
      <c r="H54" s="9">
        <v>21.1</v>
      </c>
      <c r="I54" s="9">
        <f t="shared" si="1"/>
        <v>5239.4000000000005</v>
      </c>
      <c r="J54" s="10">
        <f t="shared" si="0"/>
        <v>1.0629999999999999</v>
      </c>
      <c r="K54" s="9"/>
      <c r="L54" s="9"/>
    </row>
    <row r="55" spans="2:12">
      <c r="B55" s="9">
        <f t="shared" si="2"/>
        <v>52</v>
      </c>
      <c r="C55" s="9" t="s">
        <v>65</v>
      </c>
      <c r="D55" s="9" t="s">
        <v>66</v>
      </c>
      <c r="E55" s="9" t="s">
        <v>15</v>
      </c>
      <c r="F55" s="9"/>
      <c r="G55" s="9">
        <v>90</v>
      </c>
      <c r="H55" s="9">
        <v>505.1</v>
      </c>
      <c r="I55" s="9">
        <f t="shared" si="1"/>
        <v>5744.5000000000009</v>
      </c>
      <c r="J55" s="10">
        <f t="shared" si="0"/>
        <v>1.0900000000000001</v>
      </c>
      <c r="K55" s="9"/>
      <c r="L55" s="9"/>
    </row>
    <row r="56" spans="2:12">
      <c r="B56" s="9">
        <f t="shared" si="2"/>
        <v>53</v>
      </c>
      <c r="C56" s="9" t="s">
        <v>66</v>
      </c>
      <c r="D56" s="9" t="s">
        <v>67</v>
      </c>
      <c r="E56" s="9" t="s">
        <v>15</v>
      </c>
      <c r="F56" s="9"/>
      <c r="G56" s="9">
        <v>110</v>
      </c>
      <c r="H56" s="9">
        <v>311.8</v>
      </c>
      <c r="I56" s="9">
        <f t="shared" si="1"/>
        <v>6056.3000000000011</v>
      </c>
      <c r="J56" s="10">
        <f t="shared" si="0"/>
        <v>1.1100000000000001</v>
      </c>
      <c r="K56" s="9"/>
      <c r="L56" s="9"/>
    </row>
    <row r="57" spans="2:12">
      <c r="B57" s="9">
        <f t="shared" si="2"/>
        <v>54</v>
      </c>
      <c r="C57" s="9" t="s">
        <v>67</v>
      </c>
      <c r="D57" s="9" t="s">
        <v>68</v>
      </c>
      <c r="E57" s="9" t="s">
        <v>15</v>
      </c>
      <c r="F57" s="9"/>
      <c r="G57" s="9">
        <v>90</v>
      </c>
      <c r="H57" s="9">
        <v>248.7</v>
      </c>
      <c r="I57" s="9">
        <f t="shared" si="1"/>
        <v>6305.0000000000009</v>
      </c>
      <c r="J57" s="10">
        <f t="shared" si="0"/>
        <v>1.0900000000000001</v>
      </c>
      <c r="K57" s="9"/>
      <c r="L57" s="9"/>
    </row>
    <row r="58" spans="2:12">
      <c r="B58" s="9">
        <f t="shared" si="2"/>
        <v>55</v>
      </c>
      <c r="C58" s="9" t="s">
        <v>66</v>
      </c>
      <c r="D58" s="9" t="s">
        <v>31</v>
      </c>
      <c r="E58" s="9" t="s">
        <v>15</v>
      </c>
      <c r="F58" s="9"/>
      <c r="G58" s="9">
        <v>90</v>
      </c>
      <c r="H58" s="9">
        <v>190.2</v>
      </c>
      <c r="I58" s="9">
        <f t="shared" si="1"/>
        <v>6495.2000000000007</v>
      </c>
      <c r="J58" s="10">
        <f t="shared" si="0"/>
        <v>1.0900000000000001</v>
      </c>
      <c r="K58" s="9"/>
      <c r="L58" s="9"/>
    </row>
    <row r="59" spans="2:12">
      <c r="B59" s="9">
        <f t="shared" si="2"/>
        <v>56</v>
      </c>
      <c r="C59" s="9" t="s">
        <v>31</v>
      </c>
      <c r="D59" s="9" t="s">
        <v>69</v>
      </c>
      <c r="E59" s="9" t="s">
        <v>15</v>
      </c>
      <c r="F59" s="9"/>
      <c r="G59" s="9">
        <v>90</v>
      </c>
      <c r="H59" s="9">
        <v>102.3</v>
      </c>
      <c r="I59" s="9">
        <f t="shared" si="1"/>
        <v>6597.5000000000009</v>
      </c>
      <c r="J59" s="10">
        <f t="shared" si="0"/>
        <v>1.0900000000000001</v>
      </c>
      <c r="K59" s="9"/>
      <c r="L59" s="9"/>
    </row>
    <row r="60" spans="2:12">
      <c r="B60" s="9">
        <f t="shared" si="2"/>
        <v>57</v>
      </c>
      <c r="C60" s="9" t="s">
        <v>69</v>
      </c>
      <c r="D60" s="9" t="s">
        <v>11</v>
      </c>
      <c r="E60" s="9" t="s">
        <v>15</v>
      </c>
      <c r="F60" s="9"/>
      <c r="G60" s="9">
        <v>63</v>
      </c>
      <c r="H60" s="9">
        <v>299.2</v>
      </c>
      <c r="I60" s="9">
        <f t="shared" si="1"/>
        <v>6896.7000000000007</v>
      </c>
      <c r="J60" s="10">
        <f t="shared" si="0"/>
        <v>1.0629999999999999</v>
      </c>
      <c r="K60" s="9"/>
      <c r="L60" s="9"/>
    </row>
    <row r="61" spans="2:12">
      <c r="B61" s="9">
        <f t="shared" si="2"/>
        <v>58</v>
      </c>
      <c r="C61" s="9" t="s">
        <v>69</v>
      </c>
      <c r="D61" s="9" t="s">
        <v>70</v>
      </c>
      <c r="E61" s="9" t="s">
        <v>18</v>
      </c>
      <c r="F61" s="9">
        <v>0.36</v>
      </c>
      <c r="G61" s="9">
        <v>63</v>
      </c>
      <c r="H61" s="9">
        <v>435.5</v>
      </c>
      <c r="I61" s="9">
        <f t="shared" si="1"/>
        <v>7332.2000000000007</v>
      </c>
      <c r="J61" s="10">
        <f t="shared" si="0"/>
        <v>1.0629999999999999</v>
      </c>
      <c r="K61" s="9"/>
      <c r="L61" s="9"/>
    </row>
    <row r="62" spans="2:12">
      <c r="B62" s="9">
        <f t="shared" si="2"/>
        <v>59</v>
      </c>
      <c r="C62" s="9" t="s">
        <v>66</v>
      </c>
      <c r="D62" s="9" t="s">
        <v>31</v>
      </c>
      <c r="E62" s="9" t="s">
        <v>15</v>
      </c>
      <c r="F62" s="9"/>
      <c r="G62" s="9">
        <v>90</v>
      </c>
      <c r="H62" s="9">
        <v>8.6999999999999993</v>
      </c>
      <c r="I62" s="9">
        <f t="shared" si="1"/>
        <v>7340.9000000000005</v>
      </c>
      <c r="J62" s="10">
        <f t="shared" si="0"/>
        <v>1.0900000000000001</v>
      </c>
      <c r="K62" s="9"/>
      <c r="L62" s="9"/>
    </row>
    <row r="63" spans="2:12">
      <c r="B63" s="9">
        <f t="shared" si="2"/>
        <v>60</v>
      </c>
      <c r="C63" s="9" t="s">
        <v>11</v>
      </c>
      <c r="D63" s="9" t="s">
        <v>71</v>
      </c>
      <c r="E63" s="9" t="s">
        <v>15</v>
      </c>
      <c r="F63" s="9"/>
      <c r="G63" s="9">
        <v>63</v>
      </c>
      <c r="H63" s="9">
        <v>3</v>
      </c>
      <c r="I63" s="9">
        <f t="shared" si="1"/>
        <v>7343.9000000000005</v>
      </c>
      <c r="J63" s="10">
        <f t="shared" si="0"/>
        <v>1.0629999999999999</v>
      </c>
      <c r="K63" s="9"/>
      <c r="L63" s="9"/>
    </row>
    <row r="64" spans="2:12">
      <c r="B64" s="9">
        <f t="shared" si="2"/>
        <v>61</v>
      </c>
      <c r="C64" s="9" t="s">
        <v>11</v>
      </c>
      <c r="D64" s="9" t="s">
        <v>71</v>
      </c>
      <c r="E64" s="9" t="s">
        <v>15</v>
      </c>
      <c r="F64" s="9"/>
      <c r="G64" s="9">
        <v>63</v>
      </c>
      <c r="H64" s="9">
        <v>3.3</v>
      </c>
      <c r="I64" s="9">
        <f t="shared" si="1"/>
        <v>7347.2000000000007</v>
      </c>
      <c r="J64" s="10">
        <f t="shared" si="0"/>
        <v>1.0629999999999999</v>
      </c>
      <c r="K64" s="9"/>
      <c r="L64" s="9"/>
    </row>
    <row r="65" spans="2:12">
      <c r="B65" s="9">
        <f t="shared" si="2"/>
        <v>62</v>
      </c>
      <c r="C65" s="9" t="s">
        <v>11</v>
      </c>
      <c r="D65" s="9" t="s">
        <v>71</v>
      </c>
      <c r="E65" s="9" t="s">
        <v>15</v>
      </c>
      <c r="F65" s="9"/>
      <c r="G65" s="9">
        <v>63</v>
      </c>
      <c r="H65" s="9">
        <v>12.6</v>
      </c>
      <c r="I65" s="9">
        <f t="shared" si="1"/>
        <v>7359.8000000000011</v>
      </c>
      <c r="J65" s="10">
        <f t="shared" si="0"/>
        <v>1.0629999999999999</v>
      </c>
      <c r="K65" s="9"/>
      <c r="L65" s="9"/>
    </row>
    <row r="66" spans="2:12">
      <c r="B66" s="9">
        <f t="shared" si="2"/>
        <v>63</v>
      </c>
      <c r="C66" s="9" t="s">
        <v>44</v>
      </c>
      <c r="D66" s="9" t="s">
        <v>72</v>
      </c>
      <c r="E66" s="9" t="s">
        <v>15</v>
      </c>
      <c r="F66" s="9"/>
      <c r="G66" s="9">
        <v>63</v>
      </c>
      <c r="H66" s="9">
        <v>483.6</v>
      </c>
      <c r="I66" s="9">
        <f t="shared" si="1"/>
        <v>7843.4000000000015</v>
      </c>
      <c r="J66" s="10">
        <f t="shared" si="0"/>
        <v>1.0629999999999999</v>
      </c>
      <c r="K66" s="11" t="s">
        <v>16</v>
      </c>
      <c r="L66" s="12"/>
    </row>
    <row r="67" spans="2:12">
      <c r="B67" s="9">
        <f t="shared" si="2"/>
        <v>64</v>
      </c>
      <c r="C67" s="9" t="s">
        <v>72</v>
      </c>
      <c r="D67" s="9" t="s">
        <v>73</v>
      </c>
      <c r="E67" s="9" t="s">
        <v>15</v>
      </c>
      <c r="F67" s="9"/>
      <c r="G67" s="9">
        <v>63</v>
      </c>
      <c r="H67" s="9">
        <v>6.1</v>
      </c>
      <c r="I67" s="9">
        <f t="shared" si="1"/>
        <v>7849.5000000000018</v>
      </c>
      <c r="J67" s="10">
        <f t="shared" si="0"/>
        <v>1.0629999999999999</v>
      </c>
      <c r="K67" s="9"/>
      <c r="L67" s="9"/>
    </row>
    <row r="68" spans="2:12">
      <c r="B68" s="9">
        <f t="shared" si="2"/>
        <v>65</v>
      </c>
      <c r="C68" s="9" t="s">
        <v>72</v>
      </c>
      <c r="D68" s="9" t="s">
        <v>73</v>
      </c>
      <c r="E68" s="9" t="s">
        <v>15</v>
      </c>
      <c r="F68" s="9"/>
      <c r="G68" s="9">
        <v>63</v>
      </c>
      <c r="H68" s="9">
        <v>324.7</v>
      </c>
      <c r="I68" s="9">
        <f t="shared" si="1"/>
        <v>8174.2000000000016</v>
      </c>
      <c r="J68" s="10">
        <f t="shared" si="0"/>
        <v>1.0629999999999999</v>
      </c>
      <c r="K68" s="9"/>
      <c r="L68" s="9"/>
    </row>
    <row r="69" spans="2:12">
      <c r="B69" s="9">
        <f t="shared" si="2"/>
        <v>66</v>
      </c>
      <c r="C69" s="9" t="s">
        <v>73</v>
      </c>
      <c r="D69" s="9" t="s">
        <v>74</v>
      </c>
      <c r="E69" s="9" t="s">
        <v>15</v>
      </c>
      <c r="F69" s="9"/>
      <c r="G69" s="9">
        <v>63</v>
      </c>
      <c r="H69" s="9">
        <v>5.5</v>
      </c>
      <c r="I69" s="9">
        <f t="shared" si="1"/>
        <v>8179.7000000000016</v>
      </c>
      <c r="J69" s="10">
        <f t="shared" ref="J69:J132" si="3">1+G69/1000</f>
        <v>1.0629999999999999</v>
      </c>
      <c r="K69" s="9"/>
      <c r="L69" s="9"/>
    </row>
    <row r="70" spans="2:12">
      <c r="B70" s="9">
        <f t="shared" si="2"/>
        <v>67</v>
      </c>
      <c r="C70" s="9" t="s">
        <v>21</v>
      </c>
      <c r="D70" s="9" t="s">
        <v>71</v>
      </c>
      <c r="E70" s="9" t="s">
        <v>15</v>
      </c>
      <c r="F70" s="9"/>
      <c r="G70" s="9">
        <v>63</v>
      </c>
      <c r="H70" s="9">
        <v>6</v>
      </c>
      <c r="I70" s="9">
        <f t="shared" ref="I70:I133" si="4">+I69+H70</f>
        <v>8185.7000000000016</v>
      </c>
      <c r="J70" s="10">
        <f t="shared" si="3"/>
        <v>1.0629999999999999</v>
      </c>
      <c r="K70" s="9"/>
      <c r="L70" s="9"/>
    </row>
    <row r="71" spans="2:12">
      <c r="B71" s="9">
        <f t="shared" ref="B71:B134" si="5">1+B70</f>
        <v>68</v>
      </c>
      <c r="C71" s="9" t="s">
        <v>21</v>
      </c>
      <c r="D71" s="9" t="s">
        <v>71</v>
      </c>
      <c r="E71" s="9" t="s">
        <v>15</v>
      </c>
      <c r="F71" s="9"/>
      <c r="G71" s="9">
        <v>63</v>
      </c>
      <c r="H71" s="9">
        <v>118.9</v>
      </c>
      <c r="I71" s="9">
        <f t="shared" si="4"/>
        <v>8304.6000000000022</v>
      </c>
      <c r="J71" s="10">
        <f t="shared" si="3"/>
        <v>1.0629999999999999</v>
      </c>
      <c r="K71" s="9"/>
      <c r="L71" s="9"/>
    </row>
    <row r="72" spans="2:12">
      <c r="B72" s="9">
        <f t="shared" si="5"/>
        <v>69</v>
      </c>
      <c r="C72" s="9" t="s">
        <v>55</v>
      </c>
      <c r="D72" s="9" t="s">
        <v>75</v>
      </c>
      <c r="E72" s="9" t="s">
        <v>15</v>
      </c>
      <c r="F72" s="9"/>
      <c r="G72" s="9">
        <v>63</v>
      </c>
      <c r="H72" s="9">
        <v>45.8</v>
      </c>
      <c r="I72" s="9">
        <f t="shared" si="4"/>
        <v>8350.4000000000015</v>
      </c>
      <c r="J72" s="10">
        <f t="shared" si="3"/>
        <v>1.0629999999999999</v>
      </c>
      <c r="K72" s="9"/>
      <c r="L72" s="9"/>
    </row>
    <row r="73" spans="2:12">
      <c r="B73" s="9">
        <f t="shared" si="5"/>
        <v>70</v>
      </c>
      <c r="C73" s="9" t="s">
        <v>75</v>
      </c>
      <c r="D73" s="9" t="s">
        <v>76</v>
      </c>
      <c r="E73" s="9" t="s">
        <v>15</v>
      </c>
      <c r="F73" s="9"/>
      <c r="G73" s="9">
        <v>63</v>
      </c>
      <c r="H73" s="9">
        <v>115.6</v>
      </c>
      <c r="I73" s="9">
        <f t="shared" si="4"/>
        <v>8466.0000000000018</v>
      </c>
      <c r="J73" s="10">
        <f t="shared" si="3"/>
        <v>1.0629999999999999</v>
      </c>
      <c r="K73" s="9"/>
      <c r="L73" s="9"/>
    </row>
    <row r="74" spans="2:12">
      <c r="B74" s="9">
        <f t="shared" si="5"/>
        <v>71</v>
      </c>
      <c r="C74" s="9" t="s">
        <v>46</v>
      </c>
      <c r="D74" s="9" t="s">
        <v>77</v>
      </c>
      <c r="E74" s="9" t="s">
        <v>15</v>
      </c>
      <c r="F74" s="9"/>
      <c r="G74" s="9">
        <v>63</v>
      </c>
      <c r="H74" s="9">
        <v>63.4</v>
      </c>
      <c r="I74" s="9">
        <f t="shared" si="4"/>
        <v>8529.4000000000015</v>
      </c>
      <c r="J74" s="10">
        <f t="shared" si="3"/>
        <v>1.0629999999999999</v>
      </c>
      <c r="K74" s="9"/>
      <c r="L74" s="9"/>
    </row>
    <row r="75" spans="2:12">
      <c r="B75" s="9">
        <f t="shared" si="5"/>
        <v>72</v>
      </c>
      <c r="C75" s="9" t="s">
        <v>75</v>
      </c>
      <c r="D75" s="9" t="s">
        <v>50</v>
      </c>
      <c r="E75" s="9" t="s">
        <v>15</v>
      </c>
      <c r="F75" s="9"/>
      <c r="G75" s="9">
        <v>63</v>
      </c>
      <c r="H75" s="9">
        <v>70.8</v>
      </c>
      <c r="I75" s="9">
        <f t="shared" si="4"/>
        <v>8600.2000000000007</v>
      </c>
      <c r="J75" s="10">
        <f t="shared" si="3"/>
        <v>1.0629999999999999</v>
      </c>
      <c r="K75" s="9"/>
      <c r="L75" s="9"/>
    </row>
    <row r="76" spans="2:12">
      <c r="B76" s="9">
        <f t="shared" si="5"/>
        <v>73</v>
      </c>
      <c r="C76" s="9" t="s">
        <v>75</v>
      </c>
      <c r="D76" s="9" t="s">
        <v>50</v>
      </c>
      <c r="E76" s="9" t="s">
        <v>13</v>
      </c>
      <c r="F76" s="9">
        <v>0.36</v>
      </c>
      <c r="G76" s="9">
        <v>63</v>
      </c>
      <c r="H76" s="9">
        <v>3.2</v>
      </c>
      <c r="I76" s="9">
        <f t="shared" si="4"/>
        <v>8603.4000000000015</v>
      </c>
      <c r="J76" s="10">
        <f t="shared" si="3"/>
        <v>1.0629999999999999</v>
      </c>
      <c r="K76" s="9"/>
      <c r="L76" s="9"/>
    </row>
    <row r="77" spans="2:12">
      <c r="B77" s="9">
        <f t="shared" si="5"/>
        <v>74</v>
      </c>
      <c r="C77" s="9" t="s">
        <v>55</v>
      </c>
      <c r="D77" s="9" t="s">
        <v>78</v>
      </c>
      <c r="E77" s="9" t="s">
        <v>15</v>
      </c>
      <c r="F77" s="9"/>
      <c r="G77" s="9">
        <v>63</v>
      </c>
      <c r="H77" s="9">
        <v>98.2</v>
      </c>
      <c r="I77" s="9">
        <f t="shared" si="4"/>
        <v>8701.6000000000022</v>
      </c>
      <c r="J77" s="10">
        <f t="shared" si="3"/>
        <v>1.0629999999999999</v>
      </c>
      <c r="K77" s="11" t="s">
        <v>14</v>
      </c>
      <c r="L77" s="12"/>
    </row>
    <row r="78" spans="2:12">
      <c r="B78" s="9">
        <f t="shared" si="5"/>
        <v>75</v>
      </c>
      <c r="C78" s="9" t="s">
        <v>79</v>
      </c>
      <c r="D78" s="9" t="s">
        <v>80</v>
      </c>
      <c r="E78" s="9" t="s">
        <v>15</v>
      </c>
      <c r="F78" s="9"/>
      <c r="G78" s="9">
        <v>63</v>
      </c>
      <c r="H78" s="9">
        <v>285</v>
      </c>
      <c r="I78" s="9">
        <f t="shared" si="4"/>
        <v>8986.6000000000022</v>
      </c>
      <c r="J78" s="10">
        <f t="shared" si="3"/>
        <v>1.0629999999999999</v>
      </c>
      <c r="K78" s="9"/>
      <c r="L78" s="9"/>
    </row>
    <row r="79" spans="2:12">
      <c r="B79" s="9">
        <f t="shared" si="5"/>
        <v>76</v>
      </c>
      <c r="C79" s="9" t="s">
        <v>68</v>
      </c>
      <c r="D79" s="9" t="s">
        <v>56</v>
      </c>
      <c r="E79" s="9" t="s">
        <v>26</v>
      </c>
      <c r="F79" s="9">
        <v>0.46</v>
      </c>
      <c r="G79" s="9">
        <v>63</v>
      </c>
      <c r="H79" s="9">
        <v>101.8</v>
      </c>
      <c r="I79" s="9">
        <f t="shared" si="4"/>
        <v>9088.4000000000015</v>
      </c>
      <c r="J79" s="10">
        <f t="shared" si="3"/>
        <v>1.0629999999999999</v>
      </c>
      <c r="K79" s="9"/>
      <c r="L79" s="9"/>
    </row>
    <row r="80" spans="2:12">
      <c r="B80" s="9">
        <f t="shared" si="5"/>
        <v>77</v>
      </c>
      <c r="C80" s="9" t="s">
        <v>68</v>
      </c>
      <c r="D80" s="9" t="s">
        <v>56</v>
      </c>
      <c r="E80" s="9" t="s">
        <v>18</v>
      </c>
      <c r="F80" s="9">
        <v>0.36</v>
      </c>
      <c r="G80" s="9">
        <v>63</v>
      </c>
      <c r="H80" s="9">
        <v>40</v>
      </c>
      <c r="I80" s="9">
        <f t="shared" si="4"/>
        <v>9128.4000000000015</v>
      </c>
      <c r="J80" s="10">
        <f t="shared" si="3"/>
        <v>1.0629999999999999</v>
      </c>
      <c r="K80" s="9"/>
      <c r="L80" s="9"/>
    </row>
    <row r="81" spans="2:12">
      <c r="B81" s="9">
        <f t="shared" si="5"/>
        <v>78</v>
      </c>
      <c r="C81" s="9" t="s">
        <v>68</v>
      </c>
      <c r="D81" s="9" t="s">
        <v>56</v>
      </c>
      <c r="E81" s="9" t="s">
        <v>15</v>
      </c>
      <c r="F81" s="9"/>
      <c r="G81" s="9">
        <v>63</v>
      </c>
      <c r="H81" s="9">
        <v>1.5</v>
      </c>
      <c r="I81" s="9">
        <f t="shared" si="4"/>
        <v>9129.9000000000015</v>
      </c>
      <c r="J81" s="10">
        <f t="shared" si="3"/>
        <v>1.0629999999999999</v>
      </c>
      <c r="K81" s="9"/>
      <c r="L81" s="9"/>
    </row>
    <row r="82" spans="2:12">
      <c r="B82" s="9">
        <f t="shared" si="5"/>
        <v>79</v>
      </c>
      <c r="C82" s="9" t="s">
        <v>81</v>
      </c>
      <c r="D82" s="9" t="s">
        <v>82</v>
      </c>
      <c r="E82" s="9" t="s">
        <v>18</v>
      </c>
      <c r="F82" s="9">
        <v>0.36</v>
      </c>
      <c r="G82" s="9">
        <v>63</v>
      </c>
      <c r="H82" s="9">
        <v>151.9</v>
      </c>
      <c r="I82" s="9">
        <f t="shared" si="4"/>
        <v>9281.8000000000011</v>
      </c>
      <c r="J82" s="10">
        <f t="shared" si="3"/>
        <v>1.0629999999999999</v>
      </c>
      <c r="K82" s="9"/>
      <c r="L82" s="9"/>
    </row>
    <row r="83" spans="2:12">
      <c r="B83" s="9">
        <f t="shared" si="5"/>
        <v>80</v>
      </c>
      <c r="C83" s="9" t="s">
        <v>11</v>
      </c>
      <c r="D83" s="9" t="s">
        <v>83</v>
      </c>
      <c r="E83" s="9" t="s">
        <v>18</v>
      </c>
      <c r="F83" s="9">
        <v>0.36</v>
      </c>
      <c r="G83" s="9">
        <v>63</v>
      </c>
      <c r="H83" s="9">
        <v>223.1</v>
      </c>
      <c r="I83" s="9">
        <f t="shared" si="4"/>
        <v>9504.9000000000015</v>
      </c>
      <c r="J83" s="10">
        <f t="shared" si="3"/>
        <v>1.0629999999999999</v>
      </c>
      <c r="K83" s="9"/>
      <c r="L83" s="9"/>
    </row>
    <row r="84" spans="2:12">
      <c r="B84" s="9">
        <f t="shared" si="5"/>
        <v>81</v>
      </c>
      <c r="C84" s="9" t="s">
        <v>83</v>
      </c>
      <c r="D84" s="9" t="s">
        <v>84</v>
      </c>
      <c r="E84" s="9" t="s">
        <v>18</v>
      </c>
      <c r="F84" s="9">
        <v>0.36</v>
      </c>
      <c r="G84" s="9">
        <v>63</v>
      </c>
      <c r="H84" s="9">
        <v>125.3</v>
      </c>
      <c r="I84" s="9">
        <f t="shared" si="4"/>
        <v>9630.2000000000007</v>
      </c>
      <c r="J84" s="10">
        <f t="shared" si="3"/>
        <v>1.0629999999999999</v>
      </c>
      <c r="K84" s="9"/>
      <c r="L84" s="9"/>
    </row>
    <row r="85" spans="2:12">
      <c r="B85" s="9">
        <f t="shared" si="5"/>
        <v>82</v>
      </c>
      <c r="C85" s="9" t="s">
        <v>84</v>
      </c>
      <c r="D85" s="9" t="s">
        <v>85</v>
      </c>
      <c r="E85" s="9" t="s">
        <v>18</v>
      </c>
      <c r="F85" s="9">
        <v>0.36</v>
      </c>
      <c r="G85" s="9">
        <v>63</v>
      </c>
      <c r="H85" s="9">
        <v>9.6999999999999993</v>
      </c>
      <c r="I85" s="9">
        <f t="shared" si="4"/>
        <v>9639.9000000000015</v>
      </c>
      <c r="J85" s="10">
        <f t="shared" si="3"/>
        <v>1.0629999999999999</v>
      </c>
      <c r="K85" s="9"/>
      <c r="L85" s="9"/>
    </row>
    <row r="86" spans="2:12">
      <c r="B86" s="9">
        <f t="shared" si="5"/>
        <v>83</v>
      </c>
      <c r="C86" s="9" t="s">
        <v>84</v>
      </c>
      <c r="D86" s="9" t="s">
        <v>86</v>
      </c>
      <c r="E86" s="9" t="s">
        <v>15</v>
      </c>
      <c r="F86" s="9"/>
      <c r="G86" s="9">
        <v>63</v>
      </c>
      <c r="H86" s="9">
        <v>93.7</v>
      </c>
      <c r="I86" s="9">
        <f t="shared" si="4"/>
        <v>9733.6000000000022</v>
      </c>
      <c r="J86" s="10">
        <f t="shared" si="3"/>
        <v>1.0629999999999999</v>
      </c>
      <c r="K86" s="9"/>
      <c r="L86" s="9"/>
    </row>
    <row r="87" spans="2:12">
      <c r="B87" s="9">
        <f t="shared" si="5"/>
        <v>84</v>
      </c>
      <c r="C87" s="9" t="s">
        <v>84</v>
      </c>
      <c r="D87" s="9" t="s">
        <v>87</v>
      </c>
      <c r="E87" s="9" t="s">
        <v>15</v>
      </c>
      <c r="F87" s="9"/>
      <c r="G87" s="9">
        <v>63</v>
      </c>
      <c r="H87" s="9">
        <v>177.8</v>
      </c>
      <c r="I87" s="9">
        <f t="shared" si="4"/>
        <v>9911.4000000000015</v>
      </c>
      <c r="J87" s="10">
        <f t="shared" si="3"/>
        <v>1.0629999999999999</v>
      </c>
      <c r="K87" s="9"/>
      <c r="L87" s="9"/>
    </row>
    <row r="88" spans="2:12">
      <c r="B88" s="9">
        <f t="shared" si="5"/>
        <v>85</v>
      </c>
      <c r="C88" s="9" t="s">
        <v>84</v>
      </c>
      <c r="D88" s="9" t="s">
        <v>87</v>
      </c>
      <c r="E88" s="9" t="s">
        <v>18</v>
      </c>
      <c r="F88" s="9">
        <v>0.36</v>
      </c>
      <c r="G88" s="9">
        <v>63</v>
      </c>
      <c r="H88" s="9">
        <v>3</v>
      </c>
      <c r="I88" s="9">
        <f t="shared" si="4"/>
        <v>9914.4000000000015</v>
      </c>
      <c r="J88" s="10">
        <f t="shared" si="3"/>
        <v>1.0629999999999999</v>
      </c>
      <c r="K88" s="9"/>
      <c r="L88" s="9"/>
    </row>
    <row r="89" spans="2:12">
      <c r="B89" s="9">
        <f t="shared" si="5"/>
        <v>86</v>
      </c>
      <c r="C89" s="9" t="s">
        <v>83</v>
      </c>
      <c r="D89" s="9" t="s">
        <v>88</v>
      </c>
      <c r="E89" s="9" t="s">
        <v>18</v>
      </c>
      <c r="F89" s="9">
        <v>0.36</v>
      </c>
      <c r="G89" s="9">
        <v>63</v>
      </c>
      <c r="H89" s="9">
        <v>128.5</v>
      </c>
      <c r="I89" s="9">
        <f t="shared" si="4"/>
        <v>10042.900000000001</v>
      </c>
      <c r="J89" s="10">
        <f t="shared" si="3"/>
        <v>1.0629999999999999</v>
      </c>
      <c r="K89" s="9"/>
      <c r="L89" s="9"/>
    </row>
    <row r="90" spans="2:12">
      <c r="B90" s="9">
        <f t="shared" si="5"/>
        <v>87</v>
      </c>
      <c r="C90" s="9" t="s">
        <v>83</v>
      </c>
      <c r="D90" s="9" t="s">
        <v>88</v>
      </c>
      <c r="E90" s="9" t="s">
        <v>15</v>
      </c>
      <c r="F90" s="9"/>
      <c r="G90" s="9">
        <v>63</v>
      </c>
      <c r="H90" s="9">
        <v>32.1</v>
      </c>
      <c r="I90" s="9">
        <f t="shared" si="4"/>
        <v>10075.000000000002</v>
      </c>
      <c r="J90" s="10">
        <f t="shared" si="3"/>
        <v>1.0629999999999999</v>
      </c>
      <c r="K90" s="9"/>
      <c r="L90" s="9"/>
    </row>
    <row r="91" spans="2:12">
      <c r="B91" s="9">
        <f t="shared" si="5"/>
        <v>88</v>
      </c>
      <c r="C91" s="9" t="s">
        <v>83</v>
      </c>
      <c r="D91" s="9" t="s">
        <v>88</v>
      </c>
      <c r="E91" s="9" t="s">
        <v>18</v>
      </c>
      <c r="F91" s="9">
        <v>0.36</v>
      </c>
      <c r="G91" s="9">
        <v>63</v>
      </c>
      <c r="H91" s="9">
        <v>62.5</v>
      </c>
      <c r="I91" s="9">
        <f t="shared" si="4"/>
        <v>10137.500000000002</v>
      </c>
      <c r="J91" s="10">
        <f t="shared" si="3"/>
        <v>1.0629999999999999</v>
      </c>
      <c r="K91" s="9"/>
      <c r="L91" s="9"/>
    </row>
    <row r="92" spans="2:12">
      <c r="B92" s="9">
        <f t="shared" si="5"/>
        <v>89</v>
      </c>
      <c r="C92" s="9" t="s">
        <v>83</v>
      </c>
      <c r="D92" s="9" t="s">
        <v>88</v>
      </c>
      <c r="E92" s="9" t="s">
        <v>15</v>
      </c>
      <c r="F92" s="9"/>
      <c r="G92" s="9">
        <v>63</v>
      </c>
      <c r="H92" s="9">
        <v>158.4</v>
      </c>
      <c r="I92" s="9">
        <f t="shared" si="4"/>
        <v>10295.900000000001</v>
      </c>
      <c r="J92" s="10">
        <f t="shared" si="3"/>
        <v>1.0629999999999999</v>
      </c>
      <c r="K92" s="9"/>
      <c r="L92" s="9"/>
    </row>
    <row r="93" spans="2:12">
      <c r="B93" s="9">
        <f t="shared" si="5"/>
        <v>90</v>
      </c>
      <c r="C93" s="9" t="s">
        <v>11</v>
      </c>
      <c r="D93" s="9" t="s">
        <v>89</v>
      </c>
      <c r="E93" s="9" t="s">
        <v>15</v>
      </c>
      <c r="F93" s="9"/>
      <c r="G93" s="9">
        <v>63</v>
      </c>
      <c r="H93" s="9">
        <v>550.6</v>
      </c>
      <c r="I93" s="9">
        <f t="shared" si="4"/>
        <v>10846.500000000002</v>
      </c>
      <c r="J93" s="10">
        <f t="shared" si="3"/>
        <v>1.0629999999999999</v>
      </c>
      <c r="K93" s="9"/>
      <c r="L93" s="9"/>
    </row>
    <row r="94" spans="2:12">
      <c r="B94" s="9">
        <f t="shared" si="5"/>
        <v>91</v>
      </c>
      <c r="C94" s="9" t="s">
        <v>89</v>
      </c>
      <c r="D94" s="9" t="s">
        <v>90</v>
      </c>
      <c r="E94" s="9" t="s">
        <v>15</v>
      </c>
      <c r="F94" s="9"/>
      <c r="G94" s="9">
        <v>63</v>
      </c>
      <c r="H94" s="9">
        <v>156.4</v>
      </c>
      <c r="I94" s="9">
        <f t="shared" si="4"/>
        <v>11002.900000000001</v>
      </c>
      <c r="J94" s="10">
        <f t="shared" si="3"/>
        <v>1.0629999999999999</v>
      </c>
      <c r="K94" s="9"/>
      <c r="L94" s="9"/>
    </row>
    <row r="95" spans="2:12">
      <c r="B95" s="9">
        <f t="shared" si="5"/>
        <v>92</v>
      </c>
      <c r="C95" s="9" t="s">
        <v>91</v>
      </c>
      <c r="D95" s="9" t="s">
        <v>92</v>
      </c>
      <c r="E95" s="9" t="s">
        <v>15</v>
      </c>
      <c r="F95" s="9"/>
      <c r="G95" s="9">
        <v>63</v>
      </c>
      <c r="H95" s="9">
        <v>11.2</v>
      </c>
      <c r="I95" s="9">
        <f t="shared" si="4"/>
        <v>11014.100000000002</v>
      </c>
      <c r="J95" s="10">
        <f t="shared" si="3"/>
        <v>1.0629999999999999</v>
      </c>
      <c r="K95" s="9"/>
      <c r="L95" s="9"/>
    </row>
    <row r="96" spans="2:12">
      <c r="B96" s="9">
        <f t="shared" si="5"/>
        <v>93</v>
      </c>
      <c r="C96" s="9" t="s">
        <v>92</v>
      </c>
      <c r="D96" s="9" t="s">
        <v>93</v>
      </c>
      <c r="E96" s="9" t="s">
        <v>15</v>
      </c>
      <c r="F96" s="9"/>
      <c r="G96" s="9">
        <v>63</v>
      </c>
      <c r="H96" s="9">
        <v>13.4</v>
      </c>
      <c r="I96" s="9">
        <f t="shared" si="4"/>
        <v>11027.500000000002</v>
      </c>
      <c r="J96" s="10">
        <f t="shared" si="3"/>
        <v>1.0629999999999999</v>
      </c>
      <c r="K96" s="9"/>
      <c r="L96" s="9"/>
    </row>
    <row r="97" spans="2:12">
      <c r="B97" s="9">
        <f t="shared" si="5"/>
        <v>94</v>
      </c>
      <c r="C97" s="9" t="s">
        <v>92</v>
      </c>
      <c r="D97" s="9" t="s">
        <v>94</v>
      </c>
      <c r="E97" s="9" t="s">
        <v>15</v>
      </c>
      <c r="F97" s="9"/>
      <c r="G97" s="9">
        <v>63</v>
      </c>
      <c r="H97" s="9">
        <v>3.4</v>
      </c>
      <c r="I97" s="9">
        <f t="shared" si="4"/>
        <v>11030.900000000001</v>
      </c>
      <c r="J97" s="10">
        <f t="shared" si="3"/>
        <v>1.0629999999999999</v>
      </c>
      <c r="K97" s="9"/>
      <c r="L97" s="9"/>
    </row>
    <row r="98" spans="2:12">
      <c r="B98" s="9">
        <f t="shared" si="5"/>
        <v>95</v>
      </c>
      <c r="C98" s="9" t="s">
        <v>92</v>
      </c>
      <c r="D98" s="9" t="s">
        <v>94</v>
      </c>
      <c r="E98" s="9" t="s">
        <v>18</v>
      </c>
      <c r="F98" s="9">
        <v>0.36</v>
      </c>
      <c r="G98" s="9">
        <v>63</v>
      </c>
      <c r="H98" s="9">
        <v>6.2</v>
      </c>
      <c r="I98" s="9">
        <f t="shared" si="4"/>
        <v>11037.100000000002</v>
      </c>
      <c r="J98" s="10">
        <f t="shared" si="3"/>
        <v>1.0629999999999999</v>
      </c>
      <c r="K98" s="9"/>
      <c r="L98" s="9"/>
    </row>
    <row r="99" spans="2:12">
      <c r="B99" s="9">
        <f t="shared" si="5"/>
        <v>96</v>
      </c>
      <c r="C99" s="9" t="s">
        <v>92</v>
      </c>
      <c r="D99" s="9" t="s">
        <v>94</v>
      </c>
      <c r="E99" s="9" t="s">
        <v>15</v>
      </c>
      <c r="F99" s="9"/>
      <c r="G99" s="9">
        <v>63</v>
      </c>
      <c r="H99" s="9">
        <v>17.600000000000001</v>
      </c>
      <c r="I99" s="9">
        <f t="shared" si="4"/>
        <v>11054.700000000003</v>
      </c>
      <c r="J99" s="10">
        <f t="shared" si="3"/>
        <v>1.0629999999999999</v>
      </c>
      <c r="K99" s="9"/>
      <c r="L99" s="9"/>
    </row>
    <row r="100" spans="2:12">
      <c r="B100" s="9">
        <f t="shared" si="5"/>
        <v>97</v>
      </c>
      <c r="C100" s="9" t="s">
        <v>52</v>
      </c>
      <c r="D100" s="9" t="s">
        <v>95</v>
      </c>
      <c r="E100" s="9" t="s">
        <v>15</v>
      </c>
      <c r="F100" s="9"/>
      <c r="G100" s="9">
        <v>63</v>
      </c>
      <c r="H100" s="9">
        <v>294</v>
      </c>
      <c r="I100" s="9">
        <f t="shared" si="4"/>
        <v>11348.700000000003</v>
      </c>
      <c r="J100" s="10">
        <f t="shared" si="3"/>
        <v>1.0629999999999999</v>
      </c>
      <c r="K100" s="9"/>
      <c r="L100" s="9"/>
    </row>
    <row r="101" spans="2:12">
      <c r="B101" s="9">
        <f t="shared" si="5"/>
        <v>98</v>
      </c>
      <c r="C101" s="9" t="s">
        <v>96</v>
      </c>
      <c r="D101" s="9" t="s">
        <v>97</v>
      </c>
      <c r="E101" s="9" t="s">
        <v>15</v>
      </c>
      <c r="F101" s="9"/>
      <c r="G101" s="9">
        <v>110</v>
      </c>
      <c r="H101" s="9">
        <v>42.5</v>
      </c>
      <c r="I101" s="9">
        <f t="shared" si="4"/>
        <v>11391.200000000003</v>
      </c>
      <c r="J101" s="10">
        <f t="shared" si="3"/>
        <v>1.1100000000000001</v>
      </c>
      <c r="K101" s="9"/>
      <c r="L101" s="9"/>
    </row>
    <row r="102" spans="2:12">
      <c r="B102" s="9">
        <f t="shared" si="5"/>
        <v>99</v>
      </c>
      <c r="C102" s="9" t="s">
        <v>67</v>
      </c>
      <c r="D102" s="9" t="s">
        <v>96</v>
      </c>
      <c r="E102" s="9" t="s">
        <v>15</v>
      </c>
      <c r="F102" s="9"/>
      <c r="G102" s="9">
        <v>110</v>
      </c>
      <c r="H102" s="9">
        <v>3.2</v>
      </c>
      <c r="I102" s="9">
        <f t="shared" si="4"/>
        <v>11394.400000000003</v>
      </c>
      <c r="J102" s="10">
        <f t="shared" si="3"/>
        <v>1.1100000000000001</v>
      </c>
      <c r="K102" s="9"/>
      <c r="L102" s="9"/>
    </row>
    <row r="103" spans="2:12">
      <c r="B103" s="9">
        <f t="shared" si="5"/>
        <v>100</v>
      </c>
      <c r="C103" s="9" t="s">
        <v>67</v>
      </c>
      <c r="D103" s="9" t="s">
        <v>96</v>
      </c>
      <c r="E103" s="9" t="s">
        <v>15</v>
      </c>
      <c r="F103" s="9"/>
      <c r="G103" s="9">
        <v>110</v>
      </c>
      <c r="H103" s="9">
        <v>3.4</v>
      </c>
      <c r="I103" s="9">
        <f t="shared" si="4"/>
        <v>11397.800000000003</v>
      </c>
      <c r="J103" s="10">
        <f t="shared" si="3"/>
        <v>1.1100000000000001</v>
      </c>
      <c r="K103" s="11" t="s">
        <v>14</v>
      </c>
      <c r="L103" s="12"/>
    </row>
    <row r="104" spans="2:12">
      <c r="B104" s="9">
        <f t="shared" si="5"/>
        <v>101</v>
      </c>
      <c r="C104" s="9" t="s">
        <v>67</v>
      </c>
      <c r="D104" s="9" t="s">
        <v>96</v>
      </c>
      <c r="E104" s="9" t="s">
        <v>15</v>
      </c>
      <c r="F104" s="9"/>
      <c r="G104" s="9">
        <v>110</v>
      </c>
      <c r="H104" s="9">
        <v>7.6</v>
      </c>
      <c r="I104" s="9">
        <f t="shared" si="4"/>
        <v>11405.400000000003</v>
      </c>
      <c r="J104" s="10">
        <f t="shared" si="3"/>
        <v>1.1100000000000001</v>
      </c>
      <c r="L104" s="9"/>
    </row>
    <row r="105" spans="2:12">
      <c r="B105" s="9">
        <f t="shared" si="5"/>
        <v>102</v>
      </c>
      <c r="C105" s="9" t="s">
        <v>67</v>
      </c>
      <c r="D105" s="9" t="s">
        <v>96</v>
      </c>
      <c r="E105" s="9" t="s">
        <v>18</v>
      </c>
      <c r="F105" s="9">
        <v>0.36</v>
      </c>
      <c r="G105" s="9">
        <v>110</v>
      </c>
      <c r="H105" s="9">
        <v>30</v>
      </c>
      <c r="I105" s="9">
        <f t="shared" si="4"/>
        <v>11435.400000000003</v>
      </c>
      <c r="J105" s="10">
        <f t="shared" si="3"/>
        <v>1.1100000000000001</v>
      </c>
      <c r="K105" s="11" t="s">
        <v>16</v>
      </c>
      <c r="L105" s="12"/>
    </row>
    <row r="106" spans="2:12">
      <c r="B106" s="9">
        <f t="shared" si="5"/>
        <v>103</v>
      </c>
      <c r="C106" s="9" t="s">
        <v>67</v>
      </c>
      <c r="D106" s="9" t="s">
        <v>96</v>
      </c>
      <c r="E106" s="9" t="s">
        <v>15</v>
      </c>
      <c r="F106" s="9"/>
      <c r="G106" s="9">
        <v>110</v>
      </c>
      <c r="H106" s="9">
        <v>131.80000000000001</v>
      </c>
      <c r="I106" s="9">
        <f t="shared" si="4"/>
        <v>11567.200000000003</v>
      </c>
      <c r="J106" s="10">
        <f t="shared" si="3"/>
        <v>1.1100000000000001</v>
      </c>
      <c r="K106" s="9"/>
      <c r="L106" s="9"/>
    </row>
    <row r="107" spans="2:12">
      <c r="B107" s="9">
        <f t="shared" si="5"/>
        <v>104</v>
      </c>
      <c r="C107" s="9" t="s">
        <v>98</v>
      </c>
      <c r="D107" s="9" t="s">
        <v>51</v>
      </c>
      <c r="E107" s="9" t="s">
        <v>15</v>
      </c>
      <c r="F107" s="9"/>
      <c r="G107" s="9">
        <v>63</v>
      </c>
      <c r="H107" s="9">
        <v>4.3</v>
      </c>
      <c r="I107" s="9">
        <f t="shared" si="4"/>
        <v>11571.500000000002</v>
      </c>
      <c r="J107" s="10">
        <f t="shared" si="3"/>
        <v>1.0629999999999999</v>
      </c>
      <c r="K107" s="9"/>
      <c r="L107" s="9"/>
    </row>
    <row r="108" spans="2:12">
      <c r="B108" s="9">
        <f t="shared" si="5"/>
        <v>105</v>
      </c>
      <c r="C108" s="9" t="s">
        <v>98</v>
      </c>
      <c r="D108" s="9" t="s">
        <v>51</v>
      </c>
      <c r="E108" s="9" t="s">
        <v>15</v>
      </c>
      <c r="F108" s="9"/>
      <c r="G108" s="9">
        <v>63</v>
      </c>
      <c r="H108" s="9">
        <v>9.6999999999999993</v>
      </c>
      <c r="I108" s="9">
        <f t="shared" si="4"/>
        <v>11581.200000000003</v>
      </c>
      <c r="J108" s="10">
        <f t="shared" si="3"/>
        <v>1.0629999999999999</v>
      </c>
      <c r="K108" s="11" t="s">
        <v>14</v>
      </c>
      <c r="L108" s="12"/>
    </row>
    <row r="109" spans="2:12">
      <c r="B109" s="9">
        <f t="shared" si="5"/>
        <v>106</v>
      </c>
      <c r="C109" s="9" t="s">
        <v>98</v>
      </c>
      <c r="D109" s="9" t="s">
        <v>51</v>
      </c>
      <c r="E109" s="9" t="s">
        <v>15</v>
      </c>
      <c r="F109" s="9"/>
      <c r="G109" s="9">
        <v>63</v>
      </c>
      <c r="H109" s="9">
        <v>11.2</v>
      </c>
      <c r="I109" s="9">
        <f t="shared" si="4"/>
        <v>11592.400000000003</v>
      </c>
      <c r="J109" s="10">
        <f t="shared" si="3"/>
        <v>1.0629999999999999</v>
      </c>
      <c r="K109" s="11" t="s">
        <v>16</v>
      </c>
      <c r="L109" s="12"/>
    </row>
    <row r="110" spans="2:12">
      <c r="B110" s="9">
        <f t="shared" si="5"/>
        <v>107</v>
      </c>
      <c r="C110" s="9" t="s">
        <v>98</v>
      </c>
      <c r="D110" s="9" t="s">
        <v>51</v>
      </c>
      <c r="E110" s="9" t="s">
        <v>15</v>
      </c>
      <c r="F110" s="9"/>
      <c r="G110" s="9">
        <v>63</v>
      </c>
      <c r="H110" s="9">
        <v>418.7</v>
      </c>
      <c r="I110" s="9">
        <f t="shared" si="4"/>
        <v>12011.100000000004</v>
      </c>
      <c r="J110" s="10">
        <f t="shared" si="3"/>
        <v>1.0629999999999999</v>
      </c>
      <c r="K110" s="9"/>
      <c r="L110" s="9"/>
    </row>
    <row r="111" spans="2:12">
      <c r="B111" s="9">
        <f t="shared" si="5"/>
        <v>108</v>
      </c>
      <c r="C111" s="9" t="s">
        <v>99</v>
      </c>
      <c r="D111" s="9" t="s">
        <v>98</v>
      </c>
      <c r="E111" s="9" t="s">
        <v>15</v>
      </c>
      <c r="F111" s="9"/>
      <c r="G111" s="9">
        <v>63</v>
      </c>
      <c r="H111" s="9">
        <v>8.1</v>
      </c>
      <c r="I111" s="9">
        <f t="shared" si="4"/>
        <v>12019.200000000004</v>
      </c>
      <c r="J111" s="10">
        <f t="shared" si="3"/>
        <v>1.0629999999999999</v>
      </c>
      <c r="K111" s="9"/>
      <c r="L111" s="9"/>
    </row>
    <row r="112" spans="2:12">
      <c r="B112" s="9">
        <f t="shared" si="5"/>
        <v>109</v>
      </c>
      <c r="C112" s="9" t="s">
        <v>98</v>
      </c>
      <c r="D112" s="9" t="s">
        <v>100</v>
      </c>
      <c r="E112" s="9" t="s">
        <v>15</v>
      </c>
      <c r="F112" s="9"/>
      <c r="G112" s="9">
        <v>63</v>
      </c>
      <c r="H112" s="9">
        <v>118.7</v>
      </c>
      <c r="I112" s="9">
        <f t="shared" si="4"/>
        <v>12137.900000000005</v>
      </c>
      <c r="J112" s="10">
        <f t="shared" si="3"/>
        <v>1.0629999999999999</v>
      </c>
      <c r="K112" s="9"/>
      <c r="L112" s="9"/>
    </row>
    <row r="113" spans="2:12">
      <c r="B113" s="9">
        <f t="shared" si="5"/>
        <v>110</v>
      </c>
      <c r="C113" s="9" t="s">
        <v>100</v>
      </c>
      <c r="D113" s="9" t="s">
        <v>101</v>
      </c>
      <c r="E113" s="9" t="s">
        <v>15</v>
      </c>
      <c r="F113" s="9"/>
      <c r="G113" s="9">
        <v>63</v>
      </c>
      <c r="H113" s="9">
        <v>9.3000000000000007</v>
      </c>
      <c r="I113" s="9">
        <f t="shared" si="4"/>
        <v>12147.200000000004</v>
      </c>
      <c r="J113" s="10">
        <f t="shared" si="3"/>
        <v>1.0629999999999999</v>
      </c>
      <c r="K113" s="9"/>
      <c r="L113" s="9"/>
    </row>
    <row r="114" spans="2:12">
      <c r="B114" s="9">
        <f t="shared" si="5"/>
        <v>111</v>
      </c>
      <c r="C114" s="9" t="s">
        <v>102</v>
      </c>
      <c r="D114" s="9" t="s">
        <v>103</v>
      </c>
      <c r="E114" s="9" t="s">
        <v>15</v>
      </c>
      <c r="F114" s="9"/>
      <c r="G114" s="9">
        <v>63</v>
      </c>
      <c r="H114" s="9">
        <v>98.6</v>
      </c>
      <c r="I114" s="9">
        <f t="shared" si="4"/>
        <v>12245.800000000005</v>
      </c>
      <c r="J114" s="10">
        <f t="shared" si="3"/>
        <v>1.0629999999999999</v>
      </c>
      <c r="K114" s="9"/>
      <c r="L114" s="9"/>
    </row>
    <row r="115" spans="2:12">
      <c r="B115" s="9">
        <f t="shared" si="5"/>
        <v>112</v>
      </c>
      <c r="C115" s="9" t="s">
        <v>100</v>
      </c>
      <c r="D115" s="9" t="s">
        <v>81</v>
      </c>
      <c r="E115" s="9" t="s">
        <v>15</v>
      </c>
      <c r="F115" s="9"/>
      <c r="G115" s="9">
        <v>63</v>
      </c>
      <c r="H115" s="9">
        <v>131</v>
      </c>
      <c r="I115" s="9">
        <f t="shared" si="4"/>
        <v>12376.800000000005</v>
      </c>
      <c r="J115" s="10">
        <f t="shared" si="3"/>
        <v>1.0629999999999999</v>
      </c>
      <c r="K115" s="9"/>
      <c r="L115" s="9"/>
    </row>
    <row r="116" spans="2:12">
      <c r="B116" s="9">
        <f t="shared" si="5"/>
        <v>113</v>
      </c>
      <c r="C116" s="9" t="s">
        <v>82</v>
      </c>
      <c r="D116" s="9" t="s">
        <v>104</v>
      </c>
      <c r="E116" s="9" t="s">
        <v>18</v>
      </c>
      <c r="F116" s="9">
        <v>0.36</v>
      </c>
      <c r="G116" s="9">
        <v>63</v>
      </c>
      <c r="H116" s="9">
        <v>2.7</v>
      </c>
      <c r="I116" s="9">
        <f t="shared" si="4"/>
        <v>12379.500000000005</v>
      </c>
      <c r="J116" s="10">
        <f t="shared" si="3"/>
        <v>1.0629999999999999</v>
      </c>
      <c r="K116" s="9"/>
      <c r="L116" s="9"/>
    </row>
    <row r="117" spans="2:12">
      <c r="B117" s="9">
        <f t="shared" si="5"/>
        <v>114</v>
      </c>
      <c r="C117" s="9" t="s">
        <v>82</v>
      </c>
      <c r="D117" s="9" t="s">
        <v>104</v>
      </c>
      <c r="E117" s="9" t="s">
        <v>15</v>
      </c>
      <c r="F117" s="9"/>
      <c r="G117" s="9">
        <v>63</v>
      </c>
      <c r="H117" s="9">
        <v>125.6</v>
      </c>
      <c r="I117" s="9">
        <f t="shared" si="4"/>
        <v>12505.100000000006</v>
      </c>
      <c r="J117" s="10">
        <f t="shared" si="3"/>
        <v>1.0629999999999999</v>
      </c>
      <c r="K117" s="9"/>
      <c r="L117" s="9"/>
    </row>
    <row r="118" spans="2:12">
      <c r="B118" s="9">
        <f t="shared" si="5"/>
        <v>115</v>
      </c>
      <c r="C118" s="9" t="s">
        <v>83</v>
      </c>
      <c r="D118" s="9" t="s">
        <v>88</v>
      </c>
      <c r="E118" s="9" t="s">
        <v>18</v>
      </c>
      <c r="F118" s="9">
        <v>0.36</v>
      </c>
      <c r="G118" s="9">
        <v>63</v>
      </c>
      <c r="H118" s="9">
        <v>2.2999999999999998</v>
      </c>
      <c r="I118" s="9">
        <f t="shared" si="4"/>
        <v>12507.400000000005</v>
      </c>
      <c r="J118" s="10">
        <f t="shared" si="3"/>
        <v>1.0629999999999999</v>
      </c>
      <c r="K118" s="9"/>
      <c r="L118" s="9"/>
    </row>
    <row r="119" spans="2:12">
      <c r="B119" s="9">
        <f t="shared" si="5"/>
        <v>116</v>
      </c>
      <c r="C119" s="9" t="s">
        <v>68</v>
      </c>
      <c r="D119" s="9" t="s">
        <v>81</v>
      </c>
      <c r="E119" s="9" t="s">
        <v>15</v>
      </c>
      <c r="F119" s="9"/>
      <c r="G119" s="9">
        <v>63</v>
      </c>
      <c r="H119" s="9">
        <v>7.1</v>
      </c>
      <c r="I119" s="9">
        <f t="shared" si="4"/>
        <v>12514.500000000005</v>
      </c>
      <c r="J119" s="10">
        <f t="shared" si="3"/>
        <v>1.0629999999999999</v>
      </c>
      <c r="K119" s="11" t="s">
        <v>14</v>
      </c>
      <c r="L119" s="12"/>
    </row>
    <row r="120" spans="2:12">
      <c r="B120" s="9">
        <f t="shared" si="5"/>
        <v>117</v>
      </c>
      <c r="C120" s="9" t="s">
        <v>68</v>
      </c>
      <c r="D120" s="9" t="s">
        <v>81</v>
      </c>
      <c r="E120" s="9" t="s">
        <v>15</v>
      </c>
      <c r="F120" s="9"/>
      <c r="G120" s="9">
        <v>63</v>
      </c>
      <c r="H120" s="9">
        <v>352.2</v>
      </c>
      <c r="I120" s="9">
        <f t="shared" si="4"/>
        <v>12866.700000000006</v>
      </c>
      <c r="J120" s="10">
        <f t="shared" si="3"/>
        <v>1.0629999999999999</v>
      </c>
      <c r="K120" s="11" t="s">
        <v>14</v>
      </c>
      <c r="L120" s="12"/>
    </row>
    <row r="121" spans="2:12">
      <c r="B121" s="9">
        <f t="shared" si="5"/>
        <v>118</v>
      </c>
      <c r="C121" s="9" t="s">
        <v>79</v>
      </c>
      <c r="D121" s="9" t="s">
        <v>80</v>
      </c>
      <c r="E121" s="9" t="s">
        <v>15</v>
      </c>
      <c r="F121" s="9"/>
      <c r="G121" s="9">
        <v>63</v>
      </c>
      <c r="H121" s="9">
        <v>284.3</v>
      </c>
      <c r="I121" s="9">
        <f t="shared" si="4"/>
        <v>13151.000000000005</v>
      </c>
      <c r="J121" s="10">
        <f t="shared" si="3"/>
        <v>1.0629999999999999</v>
      </c>
      <c r="K121" s="9"/>
      <c r="L121" s="9"/>
    </row>
    <row r="122" spans="2:12">
      <c r="B122" s="9">
        <f t="shared" si="5"/>
        <v>119</v>
      </c>
      <c r="C122" s="9" t="s">
        <v>81</v>
      </c>
      <c r="D122" s="9" t="s">
        <v>82</v>
      </c>
      <c r="E122" s="9" t="s">
        <v>18</v>
      </c>
      <c r="F122" s="9">
        <v>0.36</v>
      </c>
      <c r="G122" s="9">
        <v>63</v>
      </c>
      <c r="H122" s="9">
        <v>152.1</v>
      </c>
      <c r="I122" s="9">
        <f t="shared" si="4"/>
        <v>13303.100000000006</v>
      </c>
      <c r="J122" s="10">
        <f t="shared" si="3"/>
        <v>1.0629999999999999</v>
      </c>
      <c r="K122" s="9"/>
      <c r="L122" s="9"/>
    </row>
    <row r="123" spans="2:12">
      <c r="B123" s="9">
        <f t="shared" si="5"/>
        <v>120</v>
      </c>
      <c r="C123" s="9" t="s">
        <v>84</v>
      </c>
      <c r="D123" s="9" t="s">
        <v>86</v>
      </c>
      <c r="E123" s="9" t="s">
        <v>18</v>
      </c>
      <c r="F123" s="9">
        <v>0.36</v>
      </c>
      <c r="G123" s="9">
        <v>63</v>
      </c>
      <c r="H123" s="9">
        <v>9.8000000000000007</v>
      </c>
      <c r="I123" s="9">
        <f t="shared" si="4"/>
        <v>13312.900000000005</v>
      </c>
      <c r="J123" s="10">
        <f t="shared" si="3"/>
        <v>1.0629999999999999</v>
      </c>
      <c r="K123" s="9"/>
      <c r="L123" s="9"/>
    </row>
    <row r="124" spans="2:12">
      <c r="B124" s="9">
        <f t="shared" si="5"/>
        <v>121</v>
      </c>
      <c r="C124" s="9" t="s">
        <v>84</v>
      </c>
      <c r="D124" s="9" t="s">
        <v>87</v>
      </c>
      <c r="E124" s="9" t="s">
        <v>15</v>
      </c>
      <c r="F124" s="9"/>
      <c r="G124" s="9">
        <v>63</v>
      </c>
      <c r="H124" s="9">
        <v>178.1</v>
      </c>
      <c r="I124" s="9">
        <f t="shared" si="4"/>
        <v>13491.000000000005</v>
      </c>
      <c r="J124" s="10">
        <f t="shared" si="3"/>
        <v>1.0629999999999999</v>
      </c>
      <c r="K124" s="9"/>
      <c r="L124" s="9"/>
    </row>
    <row r="125" spans="2:12">
      <c r="B125" s="9">
        <f t="shared" si="5"/>
        <v>122</v>
      </c>
      <c r="C125" s="9" t="s">
        <v>83</v>
      </c>
      <c r="D125" s="9" t="s">
        <v>88</v>
      </c>
      <c r="E125" s="9" t="s">
        <v>18</v>
      </c>
      <c r="F125" s="9">
        <v>0.36</v>
      </c>
      <c r="G125" s="9">
        <v>63</v>
      </c>
      <c r="H125" s="9">
        <v>128.9</v>
      </c>
      <c r="I125" s="9">
        <f t="shared" si="4"/>
        <v>13619.900000000005</v>
      </c>
      <c r="J125" s="10">
        <f t="shared" si="3"/>
        <v>1.0629999999999999</v>
      </c>
      <c r="K125" s="9"/>
      <c r="L125" s="9"/>
    </row>
    <row r="126" spans="2:12">
      <c r="B126" s="9">
        <f t="shared" si="5"/>
        <v>123</v>
      </c>
      <c r="C126" s="9" t="s">
        <v>83</v>
      </c>
      <c r="D126" s="9" t="s">
        <v>88</v>
      </c>
      <c r="E126" s="9" t="s">
        <v>15</v>
      </c>
      <c r="F126" s="9"/>
      <c r="G126" s="9">
        <v>63</v>
      </c>
      <c r="H126" s="9">
        <v>159.1</v>
      </c>
      <c r="I126" s="9">
        <f t="shared" si="4"/>
        <v>13779.000000000005</v>
      </c>
      <c r="J126" s="10">
        <f t="shared" si="3"/>
        <v>1.0629999999999999</v>
      </c>
      <c r="K126" s="11" t="s">
        <v>14</v>
      </c>
      <c r="L126" s="12"/>
    </row>
    <row r="127" spans="2:12">
      <c r="B127" s="9">
        <f t="shared" si="5"/>
        <v>124</v>
      </c>
      <c r="C127" s="9" t="s">
        <v>11</v>
      </c>
      <c r="D127" s="9" t="s">
        <v>89</v>
      </c>
      <c r="E127" s="9" t="s">
        <v>15</v>
      </c>
      <c r="F127" s="9"/>
      <c r="G127" s="9">
        <v>63</v>
      </c>
      <c r="H127" s="9">
        <v>551.9</v>
      </c>
      <c r="I127" s="9">
        <f t="shared" si="4"/>
        <v>14330.900000000005</v>
      </c>
      <c r="J127" s="10">
        <f t="shared" si="3"/>
        <v>1.0629999999999999</v>
      </c>
      <c r="K127" s="9"/>
      <c r="L127" s="9"/>
    </row>
    <row r="128" spans="2:12">
      <c r="B128" s="9">
        <f t="shared" si="5"/>
        <v>125</v>
      </c>
      <c r="C128" s="9" t="s">
        <v>92</v>
      </c>
      <c r="D128" s="9" t="s">
        <v>105</v>
      </c>
      <c r="E128" s="9" t="s">
        <v>15</v>
      </c>
      <c r="F128" s="9"/>
      <c r="G128" s="9">
        <v>63</v>
      </c>
      <c r="H128" s="9">
        <v>39.700000000000003</v>
      </c>
      <c r="I128" s="9">
        <f t="shared" si="4"/>
        <v>14370.600000000006</v>
      </c>
      <c r="J128" s="10">
        <f t="shared" si="3"/>
        <v>1.0629999999999999</v>
      </c>
      <c r="K128" s="9"/>
      <c r="L128" s="9"/>
    </row>
    <row r="129" spans="2:12">
      <c r="B129" s="9">
        <f t="shared" si="5"/>
        <v>126</v>
      </c>
      <c r="C129" s="9" t="s">
        <v>105</v>
      </c>
      <c r="D129" s="9" t="s">
        <v>106</v>
      </c>
      <c r="E129" s="9" t="s">
        <v>15</v>
      </c>
      <c r="F129" s="9"/>
      <c r="G129" s="9">
        <v>63</v>
      </c>
      <c r="H129" s="9">
        <v>3</v>
      </c>
      <c r="I129" s="9">
        <f t="shared" si="4"/>
        <v>14373.600000000006</v>
      </c>
      <c r="J129" s="10">
        <f t="shared" si="3"/>
        <v>1.0629999999999999</v>
      </c>
      <c r="K129" s="9"/>
      <c r="L129" s="9"/>
    </row>
    <row r="130" spans="2:12">
      <c r="B130" s="9">
        <f t="shared" si="5"/>
        <v>127</v>
      </c>
      <c r="C130" s="9" t="s">
        <v>105</v>
      </c>
      <c r="D130" s="9" t="s">
        <v>106</v>
      </c>
      <c r="E130" s="9" t="s">
        <v>18</v>
      </c>
      <c r="F130" s="9">
        <v>0.36</v>
      </c>
      <c r="G130" s="9">
        <v>63</v>
      </c>
      <c r="H130" s="9">
        <v>52.9</v>
      </c>
      <c r="I130" s="9">
        <f t="shared" si="4"/>
        <v>14426.500000000005</v>
      </c>
      <c r="J130" s="10">
        <f t="shared" si="3"/>
        <v>1.0629999999999999</v>
      </c>
      <c r="K130" s="9"/>
      <c r="L130" s="9"/>
    </row>
    <row r="131" spans="2:12">
      <c r="B131" s="9">
        <f t="shared" si="5"/>
        <v>128</v>
      </c>
      <c r="C131" s="9" t="s">
        <v>105</v>
      </c>
      <c r="D131" s="9" t="s">
        <v>107</v>
      </c>
      <c r="E131" s="9" t="s">
        <v>15</v>
      </c>
      <c r="F131" s="9"/>
      <c r="G131" s="9">
        <v>63</v>
      </c>
      <c r="H131" s="9">
        <v>53.1</v>
      </c>
      <c r="I131" s="9">
        <f t="shared" si="4"/>
        <v>14479.600000000006</v>
      </c>
      <c r="J131" s="10">
        <f t="shared" si="3"/>
        <v>1.0629999999999999</v>
      </c>
      <c r="K131" s="9"/>
      <c r="L131" s="9"/>
    </row>
    <row r="132" spans="2:12">
      <c r="B132" s="9">
        <f t="shared" si="5"/>
        <v>129</v>
      </c>
      <c r="C132" s="9" t="s">
        <v>107</v>
      </c>
      <c r="D132" s="9" t="s">
        <v>108</v>
      </c>
      <c r="E132" s="9" t="s">
        <v>15</v>
      </c>
      <c r="F132" s="9"/>
      <c r="G132" s="9">
        <v>63</v>
      </c>
      <c r="H132" s="9">
        <v>62.2</v>
      </c>
      <c r="I132" s="9">
        <f t="shared" si="4"/>
        <v>14541.800000000007</v>
      </c>
      <c r="J132" s="10">
        <f t="shared" si="3"/>
        <v>1.0629999999999999</v>
      </c>
      <c r="K132" s="9"/>
      <c r="L132" s="9"/>
    </row>
    <row r="133" spans="2:12">
      <c r="B133" s="9">
        <f t="shared" si="5"/>
        <v>130</v>
      </c>
      <c r="C133" s="9" t="s">
        <v>109</v>
      </c>
      <c r="D133" s="9" t="s">
        <v>110</v>
      </c>
      <c r="E133" s="9" t="s">
        <v>15</v>
      </c>
      <c r="F133" s="9"/>
      <c r="G133" s="9">
        <v>63</v>
      </c>
      <c r="H133" s="9">
        <v>101.8</v>
      </c>
      <c r="I133" s="9">
        <f t="shared" si="4"/>
        <v>14643.600000000006</v>
      </c>
      <c r="J133" s="10">
        <f t="shared" ref="J133:J196" si="6">1+G133/1000</f>
        <v>1.0629999999999999</v>
      </c>
      <c r="K133" s="9"/>
      <c r="L133" s="9"/>
    </row>
    <row r="134" spans="2:12">
      <c r="B134" s="9">
        <f t="shared" si="5"/>
        <v>131</v>
      </c>
      <c r="C134" s="9" t="s">
        <v>110</v>
      </c>
      <c r="D134" s="9" t="s">
        <v>106</v>
      </c>
      <c r="E134" s="9" t="s">
        <v>15</v>
      </c>
      <c r="F134" s="9"/>
      <c r="G134" s="9">
        <v>63</v>
      </c>
      <c r="H134" s="9">
        <v>30.1</v>
      </c>
      <c r="I134" s="9">
        <f t="shared" ref="I134:I197" si="7">+I133+H134</f>
        <v>14673.700000000006</v>
      </c>
      <c r="J134" s="10">
        <f t="shared" si="6"/>
        <v>1.0629999999999999</v>
      </c>
      <c r="K134" s="9"/>
      <c r="L134" s="9"/>
    </row>
    <row r="135" spans="2:12">
      <c r="B135" s="9">
        <f t="shared" ref="B135:B198" si="8">1+B134</f>
        <v>132</v>
      </c>
      <c r="C135" s="9" t="s">
        <v>106</v>
      </c>
      <c r="D135" s="9" t="s">
        <v>111</v>
      </c>
      <c r="E135" s="9" t="s">
        <v>15</v>
      </c>
      <c r="F135" s="9"/>
      <c r="G135" s="9">
        <v>63</v>
      </c>
      <c r="H135" s="9">
        <v>45.9</v>
      </c>
      <c r="I135" s="9">
        <f t="shared" si="7"/>
        <v>14719.600000000006</v>
      </c>
      <c r="J135" s="10">
        <f t="shared" si="6"/>
        <v>1.0629999999999999</v>
      </c>
      <c r="K135" s="9"/>
      <c r="L135" s="9"/>
    </row>
    <row r="136" spans="2:12">
      <c r="B136" s="9">
        <f t="shared" si="8"/>
        <v>133</v>
      </c>
      <c r="C136" s="9" t="s">
        <v>89</v>
      </c>
      <c r="D136" s="9" t="s">
        <v>112</v>
      </c>
      <c r="E136" s="9" t="s">
        <v>18</v>
      </c>
      <c r="F136" s="9">
        <v>0.36</v>
      </c>
      <c r="G136" s="9">
        <v>63</v>
      </c>
      <c r="H136" s="9">
        <v>2.6</v>
      </c>
      <c r="I136" s="9">
        <f t="shared" si="7"/>
        <v>14722.200000000006</v>
      </c>
      <c r="J136" s="10">
        <f t="shared" si="6"/>
        <v>1.0629999999999999</v>
      </c>
      <c r="K136" s="9"/>
      <c r="L136" s="9"/>
    </row>
    <row r="137" spans="2:12">
      <c r="B137" s="9">
        <f t="shared" si="8"/>
        <v>134</v>
      </c>
      <c r="C137" s="9" t="s">
        <v>89</v>
      </c>
      <c r="D137" s="9" t="s">
        <v>112</v>
      </c>
      <c r="E137" s="9" t="s">
        <v>15</v>
      </c>
      <c r="F137" s="9"/>
      <c r="G137" s="9">
        <v>63</v>
      </c>
      <c r="H137" s="9">
        <v>5</v>
      </c>
      <c r="I137" s="9">
        <f t="shared" si="7"/>
        <v>14727.200000000006</v>
      </c>
      <c r="J137" s="10">
        <f t="shared" si="6"/>
        <v>1.0629999999999999</v>
      </c>
      <c r="K137" s="9"/>
      <c r="L137" s="9"/>
    </row>
    <row r="138" spans="2:12">
      <c r="B138" s="9">
        <f t="shared" si="8"/>
        <v>135</v>
      </c>
      <c r="C138" s="9" t="s">
        <v>89</v>
      </c>
      <c r="D138" s="9" t="s">
        <v>112</v>
      </c>
      <c r="E138" s="9" t="s">
        <v>15</v>
      </c>
      <c r="F138" s="9"/>
      <c r="G138" s="9">
        <v>63</v>
      </c>
      <c r="H138" s="9">
        <v>114.1</v>
      </c>
      <c r="I138" s="9">
        <f t="shared" si="7"/>
        <v>14841.300000000007</v>
      </c>
      <c r="J138" s="10">
        <f t="shared" si="6"/>
        <v>1.0629999999999999</v>
      </c>
      <c r="K138" s="9"/>
      <c r="L138" s="9"/>
    </row>
    <row r="139" spans="2:12">
      <c r="B139" s="9">
        <f t="shared" si="8"/>
        <v>136</v>
      </c>
      <c r="C139" s="9" t="s">
        <v>70</v>
      </c>
      <c r="D139" s="9" t="s">
        <v>113</v>
      </c>
      <c r="E139" s="9" t="s">
        <v>15</v>
      </c>
      <c r="F139" s="9"/>
      <c r="G139" s="9">
        <v>63</v>
      </c>
      <c r="H139" s="9">
        <v>133.6</v>
      </c>
      <c r="I139" s="9">
        <f t="shared" si="7"/>
        <v>14974.900000000007</v>
      </c>
      <c r="J139" s="10">
        <f t="shared" si="6"/>
        <v>1.0629999999999999</v>
      </c>
      <c r="K139" s="9"/>
      <c r="L139" s="9"/>
    </row>
    <row r="140" spans="2:12">
      <c r="B140" s="9">
        <f t="shared" si="8"/>
        <v>137</v>
      </c>
      <c r="C140" s="9" t="s">
        <v>113</v>
      </c>
      <c r="D140" s="9" t="s">
        <v>114</v>
      </c>
      <c r="E140" s="9" t="s">
        <v>15</v>
      </c>
      <c r="F140" s="9"/>
      <c r="G140" s="9">
        <v>63</v>
      </c>
      <c r="H140" s="9">
        <v>34.700000000000003</v>
      </c>
      <c r="I140" s="9">
        <f t="shared" si="7"/>
        <v>15009.600000000008</v>
      </c>
      <c r="J140" s="10">
        <f t="shared" si="6"/>
        <v>1.0629999999999999</v>
      </c>
      <c r="K140" s="9"/>
      <c r="L140" s="9"/>
    </row>
    <row r="141" spans="2:12">
      <c r="B141" s="9">
        <f t="shared" si="8"/>
        <v>138</v>
      </c>
      <c r="C141" s="9" t="s">
        <v>113</v>
      </c>
      <c r="D141" s="9" t="s">
        <v>115</v>
      </c>
      <c r="E141" s="9" t="s">
        <v>15</v>
      </c>
      <c r="F141" s="9"/>
      <c r="G141" s="9">
        <v>63</v>
      </c>
      <c r="H141" s="9">
        <v>30.1</v>
      </c>
      <c r="I141" s="9">
        <f t="shared" si="7"/>
        <v>15039.700000000008</v>
      </c>
      <c r="J141" s="10">
        <f t="shared" si="6"/>
        <v>1.0629999999999999</v>
      </c>
      <c r="K141" s="9"/>
      <c r="L141" s="9"/>
    </row>
    <row r="142" spans="2:12">
      <c r="B142" s="9">
        <f t="shared" si="8"/>
        <v>139</v>
      </c>
      <c r="C142" s="9" t="s">
        <v>116</v>
      </c>
      <c r="D142" s="9" t="s">
        <v>117</v>
      </c>
      <c r="E142" s="9" t="s">
        <v>15</v>
      </c>
      <c r="F142" s="9"/>
      <c r="G142" s="9">
        <v>63</v>
      </c>
      <c r="H142" s="9">
        <v>36.1</v>
      </c>
      <c r="I142" s="9">
        <f t="shared" si="7"/>
        <v>15075.800000000008</v>
      </c>
      <c r="J142" s="10">
        <f t="shared" si="6"/>
        <v>1.0629999999999999</v>
      </c>
      <c r="K142" s="9"/>
      <c r="L142" s="9"/>
    </row>
    <row r="143" spans="2:12">
      <c r="B143" s="9">
        <f t="shared" si="8"/>
        <v>140</v>
      </c>
      <c r="C143" s="9" t="s">
        <v>70</v>
      </c>
      <c r="D143" s="9" t="s">
        <v>118</v>
      </c>
      <c r="E143" s="9" t="s">
        <v>18</v>
      </c>
      <c r="F143" s="9">
        <v>0.36</v>
      </c>
      <c r="G143" s="9">
        <v>63</v>
      </c>
      <c r="H143" s="9">
        <v>131.19999999999999</v>
      </c>
      <c r="I143" s="9">
        <f t="shared" si="7"/>
        <v>15207.000000000009</v>
      </c>
      <c r="J143" s="10">
        <f t="shared" si="6"/>
        <v>1.0629999999999999</v>
      </c>
      <c r="K143" s="9"/>
      <c r="L143" s="9"/>
    </row>
    <row r="144" spans="2:12">
      <c r="B144" s="9">
        <f t="shared" si="8"/>
        <v>141</v>
      </c>
      <c r="C144" s="9" t="s">
        <v>118</v>
      </c>
      <c r="D144" s="9" t="s">
        <v>119</v>
      </c>
      <c r="E144" s="9" t="s">
        <v>18</v>
      </c>
      <c r="F144" s="9">
        <v>0.36</v>
      </c>
      <c r="G144" s="9">
        <v>63</v>
      </c>
      <c r="H144" s="9">
        <v>29.1</v>
      </c>
      <c r="I144" s="9">
        <f t="shared" si="7"/>
        <v>15236.100000000009</v>
      </c>
      <c r="J144" s="10">
        <f t="shared" si="6"/>
        <v>1.0629999999999999</v>
      </c>
      <c r="K144" s="9"/>
      <c r="L144" s="9"/>
    </row>
    <row r="145" spans="2:12">
      <c r="B145" s="9">
        <f t="shared" si="8"/>
        <v>142</v>
      </c>
      <c r="C145" s="9" t="s">
        <v>119</v>
      </c>
      <c r="D145" s="9" t="s">
        <v>120</v>
      </c>
      <c r="E145" s="9" t="s">
        <v>15</v>
      </c>
      <c r="F145" s="9"/>
      <c r="G145" s="9">
        <v>63</v>
      </c>
      <c r="H145" s="9">
        <v>35.200000000000003</v>
      </c>
      <c r="I145" s="9">
        <f t="shared" si="7"/>
        <v>15271.30000000001</v>
      </c>
      <c r="J145" s="10">
        <f t="shared" si="6"/>
        <v>1.0629999999999999</v>
      </c>
      <c r="K145" s="9"/>
      <c r="L145" s="9"/>
    </row>
    <row r="146" spans="2:12">
      <c r="B146" s="9">
        <f t="shared" si="8"/>
        <v>143</v>
      </c>
      <c r="C146" s="9" t="s">
        <v>119</v>
      </c>
      <c r="D146" s="9" t="s">
        <v>121</v>
      </c>
      <c r="E146" s="9" t="s">
        <v>18</v>
      </c>
      <c r="F146" s="9">
        <v>0.36</v>
      </c>
      <c r="G146" s="9">
        <v>63</v>
      </c>
      <c r="H146" s="9">
        <v>62.7</v>
      </c>
      <c r="I146" s="9">
        <f t="shared" si="7"/>
        <v>15334.000000000011</v>
      </c>
      <c r="J146" s="10">
        <f t="shared" si="6"/>
        <v>1.0629999999999999</v>
      </c>
      <c r="K146" s="9"/>
      <c r="L146" s="9"/>
    </row>
    <row r="147" spans="2:12">
      <c r="B147" s="9">
        <f t="shared" si="8"/>
        <v>144</v>
      </c>
      <c r="C147" s="9" t="s">
        <v>121</v>
      </c>
      <c r="D147" s="9" t="s">
        <v>122</v>
      </c>
      <c r="E147" s="9" t="s">
        <v>18</v>
      </c>
      <c r="F147" s="9">
        <v>0.36</v>
      </c>
      <c r="G147" s="9">
        <v>63</v>
      </c>
      <c r="H147" s="9">
        <v>22.1</v>
      </c>
      <c r="I147" s="9">
        <f t="shared" si="7"/>
        <v>15356.100000000011</v>
      </c>
      <c r="J147" s="10">
        <f t="shared" si="6"/>
        <v>1.0629999999999999</v>
      </c>
      <c r="K147" s="9"/>
      <c r="L147" s="9"/>
    </row>
    <row r="148" spans="2:12">
      <c r="B148" s="9">
        <f t="shared" si="8"/>
        <v>145</v>
      </c>
      <c r="C148" s="9" t="s">
        <v>123</v>
      </c>
      <c r="D148" s="9" t="s">
        <v>124</v>
      </c>
      <c r="E148" s="9" t="s">
        <v>18</v>
      </c>
      <c r="F148" s="9">
        <v>0.36</v>
      </c>
      <c r="G148" s="9">
        <v>63</v>
      </c>
      <c r="H148" s="9">
        <v>47.2</v>
      </c>
      <c r="I148" s="9">
        <f t="shared" si="7"/>
        <v>15403.300000000012</v>
      </c>
      <c r="J148" s="10">
        <f t="shared" si="6"/>
        <v>1.0629999999999999</v>
      </c>
      <c r="K148" s="9"/>
      <c r="L148" s="9"/>
    </row>
    <row r="149" spans="2:12">
      <c r="B149" s="9">
        <f t="shared" si="8"/>
        <v>146</v>
      </c>
      <c r="C149" s="9" t="s">
        <v>122</v>
      </c>
      <c r="D149" s="9" t="s">
        <v>125</v>
      </c>
      <c r="E149" s="9" t="s">
        <v>18</v>
      </c>
      <c r="F149" s="9">
        <v>0.36</v>
      </c>
      <c r="G149" s="9">
        <v>63</v>
      </c>
      <c r="H149" s="9">
        <v>74.599999999999994</v>
      </c>
      <c r="I149" s="9">
        <f t="shared" si="7"/>
        <v>15477.900000000012</v>
      </c>
      <c r="J149" s="10">
        <f t="shared" si="6"/>
        <v>1.0629999999999999</v>
      </c>
      <c r="K149" s="9"/>
      <c r="L149" s="9"/>
    </row>
    <row r="150" spans="2:12">
      <c r="B150" s="9">
        <f t="shared" si="8"/>
        <v>147</v>
      </c>
      <c r="C150" s="9" t="s">
        <v>125</v>
      </c>
      <c r="D150" s="9" t="s">
        <v>120</v>
      </c>
      <c r="E150" s="9" t="s">
        <v>18</v>
      </c>
      <c r="F150" s="9">
        <v>0.36</v>
      </c>
      <c r="G150" s="9">
        <v>63</v>
      </c>
      <c r="H150" s="9">
        <v>7.8</v>
      </c>
      <c r="I150" s="9">
        <f t="shared" si="7"/>
        <v>15485.700000000012</v>
      </c>
      <c r="J150" s="10">
        <f t="shared" si="6"/>
        <v>1.0629999999999999</v>
      </c>
      <c r="K150" s="9"/>
      <c r="L150" s="9"/>
    </row>
    <row r="151" spans="2:12">
      <c r="B151" s="9">
        <f t="shared" si="8"/>
        <v>148</v>
      </c>
      <c r="C151" s="9" t="s">
        <v>125</v>
      </c>
      <c r="D151" s="9" t="s">
        <v>120</v>
      </c>
      <c r="E151" s="9" t="s">
        <v>15</v>
      </c>
      <c r="F151" s="9"/>
      <c r="G151" s="9">
        <v>63</v>
      </c>
      <c r="H151" s="9">
        <v>30.4</v>
      </c>
      <c r="I151" s="9">
        <f t="shared" si="7"/>
        <v>15516.100000000011</v>
      </c>
      <c r="J151" s="10">
        <f t="shared" si="6"/>
        <v>1.0629999999999999</v>
      </c>
      <c r="K151" s="9"/>
      <c r="L151" s="9"/>
    </row>
    <row r="152" spans="2:12">
      <c r="B152" s="9">
        <f t="shared" si="8"/>
        <v>149</v>
      </c>
      <c r="C152" s="9" t="s">
        <v>120</v>
      </c>
      <c r="D152" s="9" t="s">
        <v>126</v>
      </c>
      <c r="E152" s="9" t="s">
        <v>18</v>
      </c>
      <c r="F152" s="9">
        <v>0.36</v>
      </c>
      <c r="G152" s="9">
        <v>63</v>
      </c>
      <c r="H152" s="9">
        <v>45.1</v>
      </c>
      <c r="I152" s="9">
        <f t="shared" si="7"/>
        <v>15561.200000000012</v>
      </c>
      <c r="J152" s="10">
        <f t="shared" si="6"/>
        <v>1.0629999999999999</v>
      </c>
      <c r="K152" s="9"/>
      <c r="L152" s="9"/>
    </row>
    <row r="153" spans="2:12">
      <c r="B153" s="9">
        <f t="shared" si="8"/>
        <v>150</v>
      </c>
      <c r="C153" s="9" t="s">
        <v>120</v>
      </c>
      <c r="D153" s="9" t="s">
        <v>126</v>
      </c>
      <c r="E153" s="9" t="s">
        <v>15</v>
      </c>
      <c r="F153" s="9"/>
      <c r="G153" s="9">
        <v>63</v>
      </c>
      <c r="H153" s="9">
        <v>18.2</v>
      </c>
      <c r="I153" s="9">
        <f t="shared" si="7"/>
        <v>15579.400000000012</v>
      </c>
      <c r="J153" s="10">
        <f t="shared" si="6"/>
        <v>1.0629999999999999</v>
      </c>
      <c r="K153" s="9"/>
      <c r="L153" s="9"/>
    </row>
    <row r="154" spans="2:12">
      <c r="B154" s="9">
        <f t="shared" si="8"/>
        <v>151</v>
      </c>
      <c r="C154" s="9" t="s">
        <v>126</v>
      </c>
      <c r="D154" s="9" t="s">
        <v>127</v>
      </c>
      <c r="E154" s="9" t="s">
        <v>15</v>
      </c>
      <c r="F154" s="9"/>
      <c r="G154" s="9">
        <v>63</v>
      </c>
      <c r="H154" s="9">
        <v>38.1</v>
      </c>
      <c r="I154" s="9">
        <f t="shared" si="7"/>
        <v>15617.500000000013</v>
      </c>
      <c r="J154" s="10">
        <f t="shared" si="6"/>
        <v>1.0629999999999999</v>
      </c>
      <c r="K154" s="9"/>
      <c r="L154" s="9"/>
    </row>
    <row r="155" spans="2:12">
      <c r="B155" s="9">
        <f t="shared" si="8"/>
        <v>152</v>
      </c>
      <c r="C155" s="9" t="s">
        <v>126</v>
      </c>
      <c r="D155" s="9" t="s">
        <v>128</v>
      </c>
      <c r="E155" s="9" t="s">
        <v>15</v>
      </c>
      <c r="F155" s="9"/>
      <c r="G155" s="9">
        <v>63</v>
      </c>
      <c r="H155" s="9">
        <v>23.4</v>
      </c>
      <c r="I155" s="9">
        <f t="shared" si="7"/>
        <v>15640.900000000012</v>
      </c>
      <c r="J155" s="10">
        <f t="shared" si="6"/>
        <v>1.0629999999999999</v>
      </c>
      <c r="K155" s="11" t="s">
        <v>14</v>
      </c>
      <c r="L155" s="12"/>
    </row>
    <row r="156" spans="2:12">
      <c r="B156" s="9">
        <f t="shared" si="8"/>
        <v>153</v>
      </c>
      <c r="C156" s="9" t="s">
        <v>128</v>
      </c>
      <c r="D156" s="9" t="s">
        <v>129</v>
      </c>
      <c r="E156" s="9" t="s">
        <v>18</v>
      </c>
      <c r="F156" s="9">
        <v>0.36</v>
      </c>
      <c r="G156" s="9">
        <v>63</v>
      </c>
      <c r="H156" s="9">
        <v>2.6</v>
      </c>
      <c r="I156" s="9">
        <f t="shared" si="7"/>
        <v>15643.500000000013</v>
      </c>
      <c r="J156" s="10">
        <f t="shared" si="6"/>
        <v>1.0629999999999999</v>
      </c>
      <c r="K156" s="9"/>
      <c r="L156" s="9"/>
    </row>
    <row r="157" spans="2:12">
      <c r="B157" s="9">
        <f t="shared" si="8"/>
        <v>154</v>
      </c>
      <c r="C157" s="9" t="s">
        <v>128</v>
      </c>
      <c r="D157" s="9" t="s">
        <v>129</v>
      </c>
      <c r="E157" s="9" t="s">
        <v>15</v>
      </c>
      <c r="F157" s="9"/>
      <c r="G157" s="9">
        <v>63</v>
      </c>
      <c r="H157" s="9">
        <v>39.5</v>
      </c>
      <c r="I157" s="9">
        <f t="shared" si="7"/>
        <v>15683.000000000013</v>
      </c>
      <c r="J157" s="10">
        <f t="shared" si="6"/>
        <v>1.0629999999999999</v>
      </c>
      <c r="K157" s="9"/>
      <c r="L157" s="9"/>
    </row>
    <row r="158" spans="2:12">
      <c r="B158" s="9">
        <f t="shared" si="8"/>
        <v>155</v>
      </c>
      <c r="C158" s="9" t="s">
        <v>128</v>
      </c>
      <c r="D158" s="9" t="s">
        <v>130</v>
      </c>
      <c r="E158" s="9" t="s">
        <v>15</v>
      </c>
      <c r="F158" s="9"/>
      <c r="G158" s="9">
        <v>63</v>
      </c>
      <c r="H158" s="9">
        <v>25.5</v>
      </c>
      <c r="I158" s="9">
        <f t="shared" si="7"/>
        <v>15708.500000000013</v>
      </c>
      <c r="J158" s="10">
        <f t="shared" si="6"/>
        <v>1.0629999999999999</v>
      </c>
      <c r="K158" s="9"/>
      <c r="L158" s="9"/>
    </row>
    <row r="159" spans="2:12">
      <c r="B159" s="9">
        <f t="shared" si="8"/>
        <v>156</v>
      </c>
      <c r="C159" s="9" t="s">
        <v>130</v>
      </c>
      <c r="D159" s="9" t="s">
        <v>131</v>
      </c>
      <c r="E159" s="9" t="s">
        <v>15</v>
      </c>
      <c r="F159" s="9"/>
      <c r="G159" s="9">
        <v>63</v>
      </c>
      <c r="H159" s="9">
        <v>41.3</v>
      </c>
      <c r="I159" s="9">
        <f t="shared" si="7"/>
        <v>15749.800000000012</v>
      </c>
      <c r="J159" s="10">
        <f t="shared" si="6"/>
        <v>1.0629999999999999</v>
      </c>
      <c r="K159" s="9"/>
      <c r="L159" s="9"/>
    </row>
    <row r="160" spans="2:12">
      <c r="B160" s="9">
        <f t="shared" si="8"/>
        <v>157</v>
      </c>
      <c r="C160" s="9" t="s">
        <v>130</v>
      </c>
      <c r="D160" s="9" t="s">
        <v>132</v>
      </c>
      <c r="E160" s="9" t="s">
        <v>15</v>
      </c>
      <c r="F160" s="9"/>
      <c r="G160" s="9">
        <v>63</v>
      </c>
      <c r="H160" s="9">
        <v>15.1</v>
      </c>
      <c r="I160" s="9">
        <f t="shared" si="7"/>
        <v>15764.900000000012</v>
      </c>
      <c r="J160" s="10">
        <f t="shared" si="6"/>
        <v>1.0629999999999999</v>
      </c>
      <c r="K160" s="9"/>
      <c r="L160" s="9"/>
    </row>
    <row r="161" spans="2:12">
      <c r="B161" s="9">
        <f t="shared" si="8"/>
        <v>158</v>
      </c>
      <c r="C161" s="9" t="s">
        <v>132</v>
      </c>
      <c r="D161" s="9" t="s">
        <v>133</v>
      </c>
      <c r="E161" s="9" t="s">
        <v>18</v>
      </c>
      <c r="F161" s="9">
        <v>0.36</v>
      </c>
      <c r="G161" s="9">
        <v>63</v>
      </c>
      <c r="H161" s="9">
        <v>2.7</v>
      </c>
      <c r="I161" s="9">
        <f t="shared" si="7"/>
        <v>15767.600000000013</v>
      </c>
      <c r="J161" s="10">
        <f t="shared" si="6"/>
        <v>1.0629999999999999</v>
      </c>
      <c r="K161" s="9"/>
      <c r="L161" s="9"/>
    </row>
    <row r="162" spans="2:12">
      <c r="B162" s="9">
        <f t="shared" si="8"/>
        <v>159</v>
      </c>
      <c r="C162" s="9" t="s">
        <v>132</v>
      </c>
      <c r="D162" s="9" t="s">
        <v>133</v>
      </c>
      <c r="E162" s="9" t="s">
        <v>15</v>
      </c>
      <c r="F162" s="9"/>
      <c r="G162" s="9">
        <v>63</v>
      </c>
      <c r="H162" s="9">
        <v>1.2</v>
      </c>
      <c r="I162" s="9">
        <f t="shared" si="7"/>
        <v>15768.800000000014</v>
      </c>
      <c r="J162" s="10">
        <f t="shared" si="6"/>
        <v>1.0629999999999999</v>
      </c>
      <c r="K162" s="9"/>
      <c r="L162" s="9"/>
    </row>
    <row r="163" spans="2:12">
      <c r="B163" s="9">
        <f t="shared" si="8"/>
        <v>160</v>
      </c>
      <c r="C163" s="9" t="s">
        <v>132</v>
      </c>
      <c r="D163" s="9" t="s">
        <v>133</v>
      </c>
      <c r="E163" s="9" t="s">
        <v>18</v>
      </c>
      <c r="F163" s="9">
        <v>0.36</v>
      </c>
      <c r="G163" s="9">
        <v>63</v>
      </c>
      <c r="H163" s="9">
        <v>6.4</v>
      </c>
      <c r="I163" s="9">
        <f t="shared" si="7"/>
        <v>15775.200000000013</v>
      </c>
      <c r="J163" s="10">
        <f t="shared" si="6"/>
        <v>1.0629999999999999</v>
      </c>
      <c r="K163" s="9"/>
      <c r="L163" s="9"/>
    </row>
    <row r="164" spans="2:12">
      <c r="B164" s="9">
        <f t="shared" si="8"/>
        <v>161</v>
      </c>
      <c r="C164" s="9" t="s">
        <v>132</v>
      </c>
      <c r="D164" s="9" t="s">
        <v>133</v>
      </c>
      <c r="E164" s="9" t="s">
        <v>15</v>
      </c>
      <c r="F164" s="9"/>
      <c r="G164" s="9">
        <v>63</v>
      </c>
      <c r="H164" s="9">
        <v>26.1</v>
      </c>
      <c r="I164" s="9">
        <f t="shared" si="7"/>
        <v>15801.300000000014</v>
      </c>
      <c r="J164" s="10">
        <f t="shared" si="6"/>
        <v>1.0629999999999999</v>
      </c>
      <c r="K164" s="9"/>
      <c r="L164" s="9"/>
    </row>
    <row r="165" spans="2:12">
      <c r="B165" s="9">
        <f t="shared" si="8"/>
        <v>162</v>
      </c>
      <c r="C165" s="9" t="s">
        <v>130</v>
      </c>
      <c r="D165" s="9" t="s">
        <v>134</v>
      </c>
      <c r="E165" s="9" t="s">
        <v>18</v>
      </c>
      <c r="F165" s="9">
        <v>0.36</v>
      </c>
      <c r="G165" s="9">
        <v>63</v>
      </c>
      <c r="H165" s="9">
        <v>2.7</v>
      </c>
      <c r="I165" s="9">
        <f t="shared" si="7"/>
        <v>15804.000000000015</v>
      </c>
      <c r="J165" s="10">
        <f t="shared" si="6"/>
        <v>1.0629999999999999</v>
      </c>
      <c r="K165" s="9"/>
      <c r="L165" s="9"/>
    </row>
    <row r="166" spans="2:12">
      <c r="B166" s="9">
        <f t="shared" si="8"/>
        <v>163</v>
      </c>
      <c r="C166" s="9" t="s">
        <v>130</v>
      </c>
      <c r="D166" s="9" t="s">
        <v>134</v>
      </c>
      <c r="E166" s="9" t="s">
        <v>15</v>
      </c>
      <c r="F166" s="9"/>
      <c r="G166" s="9">
        <v>63</v>
      </c>
      <c r="H166" s="9">
        <v>37.200000000000003</v>
      </c>
      <c r="I166" s="9">
        <f t="shared" si="7"/>
        <v>15841.200000000015</v>
      </c>
      <c r="J166" s="10">
        <f t="shared" si="6"/>
        <v>1.0629999999999999</v>
      </c>
      <c r="K166" s="9"/>
      <c r="L166" s="9"/>
    </row>
    <row r="167" spans="2:12">
      <c r="B167" s="9">
        <f t="shared" si="8"/>
        <v>164</v>
      </c>
      <c r="C167" s="9" t="s">
        <v>134</v>
      </c>
      <c r="D167" s="9" t="s">
        <v>135</v>
      </c>
      <c r="E167" s="9" t="s">
        <v>15</v>
      </c>
      <c r="F167" s="9"/>
      <c r="G167" s="9">
        <v>63</v>
      </c>
      <c r="H167" s="9">
        <v>90.5</v>
      </c>
      <c r="I167" s="9">
        <f t="shared" si="7"/>
        <v>15931.700000000015</v>
      </c>
      <c r="J167" s="10">
        <f t="shared" si="6"/>
        <v>1.0629999999999999</v>
      </c>
      <c r="K167" s="9"/>
      <c r="L167" s="9"/>
    </row>
    <row r="168" spans="2:12">
      <c r="B168" s="9">
        <f t="shared" si="8"/>
        <v>165</v>
      </c>
      <c r="C168" s="9" t="s">
        <v>135</v>
      </c>
      <c r="D168" s="9" t="s">
        <v>136</v>
      </c>
      <c r="E168" s="9" t="s">
        <v>15</v>
      </c>
      <c r="F168" s="9"/>
      <c r="G168" s="9">
        <v>63</v>
      </c>
      <c r="H168" s="9">
        <v>36.299999999999997</v>
      </c>
      <c r="I168" s="9">
        <f t="shared" si="7"/>
        <v>15968.000000000015</v>
      </c>
      <c r="J168" s="10">
        <f t="shared" si="6"/>
        <v>1.0629999999999999</v>
      </c>
      <c r="K168" s="9"/>
      <c r="L168" s="9"/>
    </row>
    <row r="169" spans="2:12">
      <c r="B169" s="9">
        <f t="shared" si="8"/>
        <v>166</v>
      </c>
      <c r="C169" s="9" t="s">
        <v>135</v>
      </c>
      <c r="D169" s="9" t="s">
        <v>137</v>
      </c>
      <c r="E169" s="9" t="s">
        <v>15</v>
      </c>
      <c r="F169" s="9"/>
      <c r="G169" s="9">
        <v>63</v>
      </c>
      <c r="H169" s="9">
        <v>79.2</v>
      </c>
      <c r="I169" s="9">
        <f t="shared" si="7"/>
        <v>16047.200000000015</v>
      </c>
      <c r="J169" s="10">
        <f t="shared" si="6"/>
        <v>1.0629999999999999</v>
      </c>
      <c r="K169" s="9"/>
      <c r="L169" s="9"/>
    </row>
    <row r="170" spans="2:12">
      <c r="B170" s="9">
        <f t="shared" si="8"/>
        <v>167</v>
      </c>
      <c r="C170" s="9" t="s">
        <v>137</v>
      </c>
      <c r="D170" s="9" t="s">
        <v>64</v>
      </c>
      <c r="E170" s="9" t="s">
        <v>15</v>
      </c>
      <c r="F170" s="9"/>
      <c r="G170" s="9">
        <v>63</v>
      </c>
      <c r="H170" s="9">
        <v>31.2</v>
      </c>
      <c r="I170" s="9">
        <f t="shared" si="7"/>
        <v>16078.400000000016</v>
      </c>
      <c r="J170" s="10">
        <f t="shared" si="6"/>
        <v>1.0629999999999999</v>
      </c>
      <c r="K170" s="9"/>
      <c r="L170" s="9"/>
    </row>
    <row r="171" spans="2:12">
      <c r="B171" s="9">
        <f t="shared" si="8"/>
        <v>168</v>
      </c>
      <c r="C171" s="9" t="s">
        <v>65</v>
      </c>
      <c r="D171" s="9" t="s">
        <v>138</v>
      </c>
      <c r="E171" s="9" t="s">
        <v>15</v>
      </c>
      <c r="F171" s="9"/>
      <c r="G171" s="9">
        <v>75</v>
      </c>
      <c r="H171" s="9">
        <v>140.1</v>
      </c>
      <c r="I171" s="9">
        <f t="shared" si="7"/>
        <v>16218.500000000016</v>
      </c>
      <c r="J171" s="10">
        <f t="shared" si="6"/>
        <v>1.075</v>
      </c>
      <c r="K171" s="9"/>
      <c r="L171" s="9"/>
    </row>
    <row r="172" spans="2:12">
      <c r="B172" s="9">
        <f t="shared" si="8"/>
        <v>169</v>
      </c>
      <c r="C172" s="9" t="s">
        <v>138</v>
      </c>
      <c r="D172" s="9" t="s">
        <v>139</v>
      </c>
      <c r="E172" s="9" t="s">
        <v>15</v>
      </c>
      <c r="F172" s="9"/>
      <c r="G172" s="9">
        <v>63</v>
      </c>
      <c r="H172" s="9">
        <v>56.1</v>
      </c>
      <c r="I172" s="9">
        <f t="shared" si="7"/>
        <v>16274.600000000017</v>
      </c>
      <c r="J172" s="10">
        <f t="shared" si="6"/>
        <v>1.0629999999999999</v>
      </c>
      <c r="K172" s="9"/>
      <c r="L172" s="9"/>
    </row>
    <row r="173" spans="2:12">
      <c r="B173" s="9">
        <f t="shared" si="8"/>
        <v>170</v>
      </c>
      <c r="C173" s="9" t="s">
        <v>138</v>
      </c>
      <c r="D173" s="9" t="s">
        <v>121</v>
      </c>
      <c r="E173" s="9" t="s">
        <v>15</v>
      </c>
      <c r="F173" s="9"/>
      <c r="G173" s="9">
        <v>63</v>
      </c>
      <c r="H173" s="9">
        <v>6.1</v>
      </c>
      <c r="I173" s="9">
        <f t="shared" si="7"/>
        <v>16280.700000000017</v>
      </c>
      <c r="J173" s="10">
        <f t="shared" si="6"/>
        <v>1.0629999999999999</v>
      </c>
      <c r="K173" s="9"/>
      <c r="L173" s="9"/>
    </row>
    <row r="174" spans="2:12">
      <c r="B174" s="9">
        <f t="shared" si="8"/>
        <v>171</v>
      </c>
      <c r="C174" s="9" t="s">
        <v>138</v>
      </c>
      <c r="D174" s="9" t="s">
        <v>121</v>
      </c>
      <c r="E174" s="9" t="s">
        <v>13</v>
      </c>
      <c r="F174" s="9">
        <v>0.36</v>
      </c>
      <c r="G174" s="9">
        <v>63</v>
      </c>
      <c r="H174" s="9">
        <v>2.2000000000000002</v>
      </c>
      <c r="I174" s="9">
        <f t="shared" si="7"/>
        <v>16282.900000000018</v>
      </c>
      <c r="J174" s="10">
        <f t="shared" si="6"/>
        <v>1.0629999999999999</v>
      </c>
      <c r="K174" s="9"/>
      <c r="L174" s="9"/>
    </row>
    <row r="175" spans="2:12">
      <c r="B175" s="9">
        <f t="shared" si="8"/>
        <v>172</v>
      </c>
      <c r="C175" s="9" t="s">
        <v>138</v>
      </c>
      <c r="D175" s="9" t="s">
        <v>121</v>
      </c>
      <c r="E175" s="9" t="s">
        <v>15</v>
      </c>
      <c r="F175" s="9"/>
      <c r="G175" s="9">
        <v>63</v>
      </c>
      <c r="H175" s="9">
        <v>101.1</v>
      </c>
      <c r="I175" s="9">
        <f t="shared" si="7"/>
        <v>16384.000000000018</v>
      </c>
      <c r="J175" s="10">
        <f t="shared" si="6"/>
        <v>1.0629999999999999</v>
      </c>
      <c r="K175" s="9"/>
      <c r="L175" s="9"/>
    </row>
    <row r="176" spans="2:12">
      <c r="B176" s="9">
        <f t="shared" si="8"/>
        <v>173</v>
      </c>
      <c r="C176" s="9" t="s">
        <v>140</v>
      </c>
      <c r="D176" s="9" t="s">
        <v>141</v>
      </c>
      <c r="E176" s="9" t="s">
        <v>15</v>
      </c>
      <c r="F176" s="9"/>
      <c r="G176" s="9">
        <v>63</v>
      </c>
      <c r="H176" s="9">
        <v>35.4</v>
      </c>
      <c r="I176" s="9">
        <f t="shared" si="7"/>
        <v>16419.40000000002</v>
      </c>
      <c r="J176" s="10">
        <f t="shared" si="6"/>
        <v>1.0629999999999999</v>
      </c>
      <c r="K176" s="9"/>
      <c r="L176" s="9"/>
    </row>
    <row r="177" spans="2:12">
      <c r="B177" s="9">
        <f t="shared" si="8"/>
        <v>174</v>
      </c>
      <c r="C177" s="9" t="s">
        <v>140</v>
      </c>
      <c r="D177" s="9" t="s">
        <v>141</v>
      </c>
      <c r="E177" s="9" t="s">
        <v>26</v>
      </c>
      <c r="F177" s="9">
        <v>0.46</v>
      </c>
      <c r="G177" s="9">
        <v>63</v>
      </c>
      <c r="H177" s="9">
        <v>24.8</v>
      </c>
      <c r="I177" s="9">
        <f t="shared" si="7"/>
        <v>16444.200000000019</v>
      </c>
      <c r="J177" s="10">
        <f t="shared" si="6"/>
        <v>1.0629999999999999</v>
      </c>
      <c r="K177" s="9"/>
      <c r="L177" s="9"/>
    </row>
    <row r="178" spans="2:12">
      <c r="B178" s="9">
        <f t="shared" si="8"/>
        <v>175</v>
      </c>
      <c r="C178" s="9" t="s">
        <v>138</v>
      </c>
      <c r="D178" s="9" t="s">
        <v>141</v>
      </c>
      <c r="E178" s="9" t="s">
        <v>15</v>
      </c>
      <c r="F178" s="9"/>
      <c r="G178" s="9">
        <v>63</v>
      </c>
      <c r="H178" s="9">
        <v>71.3</v>
      </c>
      <c r="I178" s="9">
        <f t="shared" si="7"/>
        <v>16515.500000000018</v>
      </c>
      <c r="J178" s="10">
        <f t="shared" si="6"/>
        <v>1.0629999999999999</v>
      </c>
      <c r="K178" s="9"/>
      <c r="L178" s="9"/>
    </row>
    <row r="179" spans="2:12">
      <c r="B179" s="9">
        <f t="shared" si="8"/>
        <v>176</v>
      </c>
      <c r="C179" s="9" t="s">
        <v>142</v>
      </c>
      <c r="D179" s="9" t="s">
        <v>143</v>
      </c>
      <c r="E179" s="9" t="s">
        <v>15</v>
      </c>
      <c r="F179" s="9"/>
      <c r="G179" s="9">
        <v>63</v>
      </c>
      <c r="H179" s="9">
        <v>43.2</v>
      </c>
      <c r="I179" s="9">
        <f t="shared" si="7"/>
        <v>16558.700000000019</v>
      </c>
      <c r="J179" s="10">
        <f t="shared" si="6"/>
        <v>1.0629999999999999</v>
      </c>
      <c r="K179" s="9"/>
      <c r="L179" s="9"/>
    </row>
    <row r="180" spans="2:12">
      <c r="B180" s="9">
        <f t="shared" si="8"/>
        <v>177</v>
      </c>
      <c r="C180" s="9" t="s">
        <v>141</v>
      </c>
      <c r="D180" s="9" t="s">
        <v>144</v>
      </c>
      <c r="E180" s="9" t="s">
        <v>15</v>
      </c>
      <c r="F180" s="9"/>
      <c r="G180" s="9">
        <v>63</v>
      </c>
      <c r="H180" s="9">
        <v>25.1</v>
      </c>
      <c r="I180" s="9">
        <f t="shared" si="7"/>
        <v>16583.800000000017</v>
      </c>
      <c r="J180" s="10">
        <f t="shared" si="6"/>
        <v>1.0629999999999999</v>
      </c>
      <c r="K180" s="11" t="s">
        <v>14</v>
      </c>
      <c r="L180" s="12"/>
    </row>
    <row r="181" spans="2:12">
      <c r="B181" s="9">
        <f t="shared" si="8"/>
        <v>178</v>
      </c>
      <c r="C181" s="9" t="s">
        <v>141</v>
      </c>
      <c r="D181" s="9" t="s">
        <v>144</v>
      </c>
      <c r="E181" s="9" t="s">
        <v>26</v>
      </c>
      <c r="F181" s="9">
        <v>0.46</v>
      </c>
      <c r="G181" s="9">
        <v>63</v>
      </c>
      <c r="H181" s="9">
        <v>3</v>
      </c>
      <c r="I181" s="9">
        <f t="shared" si="7"/>
        <v>16586.800000000017</v>
      </c>
      <c r="J181" s="10">
        <f t="shared" si="6"/>
        <v>1.0629999999999999</v>
      </c>
      <c r="K181" s="9"/>
      <c r="L181" s="9"/>
    </row>
    <row r="182" spans="2:12">
      <c r="B182" s="9">
        <f t="shared" si="8"/>
        <v>179</v>
      </c>
      <c r="C182" s="9" t="s">
        <v>141</v>
      </c>
      <c r="D182" s="9" t="s">
        <v>144</v>
      </c>
      <c r="E182" s="9" t="s">
        <v>15</v>
      </c>
      <c r="F182" s="9"/>
      <c r="G182" s="9">
        <v>63</v>
      </c>
      <c r="H182" s="9">
        <v>20.100000000000001</v>
      </c>
      <c r="I182" s="9">
        <f t="shared" si="7"/>
        <v>16606.900000000016</v>
      </c>
      <c r="J182" s="10">
        <f t="shared" si="6"/>
        <v>1.0629999999999999</v>
      </c>
      <c r="K182" s="9"/>
      <c r="L182" s="9"/>
    </row>
    <row r="183" spans="2:12">
      <c r="B183" s="9">
        <f t="shared" si="8"/>
        <v>180</v>
      </c>
      <c r="C183" s="9" t="s">
        <v>141</v>
      </c>
      <c r="D183" s="9" t="s">
        <v>144</v>
      </c>
      <c r="E183" s="9" t="s">
        <v>18</v>
      </c>
      <c r="F183" s="9">
        <v>0.36</v>
      </c>
      <c r="G183" s="9">
        <v>63</v>
      </c>
      <c r="H183" s="9">
        <v>2.8</v>
      </c>
      <c r="I183" s="9">
        <f t="shared" si="7"/>
        <v>16609.700000000015</v>
      </c>
      <c r="J183" s="10">
        <f t="shared" si="6"/>
        <v>1.0629999999999999</v>
      </c>
      <c r="K183" s="9"/>
      <c r="L183" s="9"/>
    </row>
    <row r="184" spans="2:12">
      <c r="B184" s="9">
        <f t="shared" si="8"/>
        <v>181</v>
      </c>
      <c r="C184" s="9" t="s">
        <v>134</v>
      </c>
      <c r="D184" s="9" t="s">
        <v>145</v>
      </c>
      <c r="E184" s="9" t="s">
        <v>15</v>
      </c>
      <c r="F184" s="9"/>
      <c r="G184" s="9">
        <v>63</v>
      </c>
      <c r="H184" s="9">
        <v>53.2</v>
      </c>
      <c r="I184" s="9">
        <f t="shared" si="7"/>
        <v>16662.900000000016</v>
      </c>
      <c r="J184" s="10">
        <f t="shared" si="6"/>
        <v>1.0629999999999999</v>
      </c>
      <c r="K184" s="11" t="s">
        <v>14</v>
      </c>
      <c r="L184" s="12"/>
    </row>
    <row r="185" spans="2:12">
      <c r="B185" s="9">
        <f t="shared" si="8"/>
        <v>182</v>
      </c>
      <c r="C185" s="9" t="s">
        <v>146</v>
      </c>
      <c r="D185" s="9" t="s">
        <v>147</v>
      </c>
      <c r="E185" s="9" t="s">
        <v>15</v>
      </c>
      <c r="F185" s="9"/>
      <c r="G185" s="9">
        <v>63</v>
      </c>
      <c r="H185" s="9">
        <v>232.1</v>
      </c>
      <c r="I185" s="9">
        <f t="shared" si="7"/>
        <v>16895.000000000015</v>
      </c>
      <c r="J185" s="10">
        <f t="shared" si="6"/>
        <v>1.0629999999999999</v>
      </c>
      <c r="K185" s="9"/>
      <c r="L185" s="9"/>
    </row>
    <row r="186" spans="2:12">
      <c r="B186" s="9">
        <f t="shared" si="8"/>
        <v>183</v>
      </c>
      <c r="C186" s="9" t="s">
        <v>147</v>
      </c>
      <c r="D186" s="9" t="s">
        <v>148</v>
      </c>
      <c r="E186" s="9" t="s">
        <v>15</v>
      </c>
      <c r="F186" s="9"/>
      <c r="G186" s="9">
        <v>63</v>
      </c>
      <c r="H186" s="9">
        <v>125.8</v>
      </c>
      <c r="I186" s="9">
        <f t="shared" si="7"/>
        <v>17020.800000000014</v>
      </c>
      <c r="J186" s="10">
        <f t="shared" si="6"/>
        <v>1.0629999999999999</v>
      </c>
      <c r="K186" s="9"/>
      <c r="L186" s="9"/>
    </row>
    <row r="187" spans="2:12">
      <c r="B187" s="9">
        <f t="shared" si="8"/>
        <v>184</v>
      </c>
      <c r="C187" s="9" t="s">
        <v>147</v>
      </c>
      <c r="D187" s="9" t="s">
        <v>72</v>
      </c>
      <c r="E187" s="9" t="s">
        <v>15</v>
      </c>
      <c r="F187" s="9"/>
      <c r="G187" s="9">
        <v>63</v>
      </c>
      <c r="H187" s="9">
        <v>279.2</v>
      </c>
      <c r="I187" s="9">
        <f t="shared" si="7"/>
        <v>17300.000000000015</v>
      </c>
      <c r="J187" s="10">
        <f t="shared" si="6"/>
        <v>1.0629999999999999</v>
      </c>
      <c r="K187" s="9"/>
      <c r="L187" s="9"/>
    </row>
    <row r="188" spans="2:12">
      <c r="B188" s="9">
        <f t="shared" si="8"/>
        <v>185</v>
      </c>
      <c r="C188" s="9" t="s">
        <v>73</v>
      </c>
      <c r="D188" s="9" t="s">
        <v>149</v>
      </c>
      <c r="E188" s="9" t="s">
        <v>15</v>
      </c>
      <c r="F188" s="9"/>
      <c r="G188" s="9">
        <v>63</v>
      </c>
      <c r="H188" s="9">
        <v>190.5</v>
      </c>
      <c r="I188" s="9">
        <f t="shared" si="7"/>
        <v>17490.500000000015</v>
      </c>
      <c r="J188" s="10">
        <f t="shared" si="6"/>
        <v>1.0629999999999999</v>
      </c>
      <c r="K188" s="9"/>
      <c r="L188" s="9"/>
    </row>
    <row r="189" spans="2:12">
      <c r="B189" s="9">
        <f t="shared" si="8"/>
        <v>186</v>
      </c>
      <c r="C189" s="9" t="s">
        <v>149</v>
      </c>
      <c r="D189" s="9" t="s">
        <v>150</v>
      </c>
      <c r="E189" s="9" t="s">
        <v>13</v>
      </c>
      <c r="F189" s="9">
        <v>0.36</v>
      </c>
      <c r="G189" s="9">
        <v>63</v>
      </c>
      <c r="H189" s="9">
        <v>2.5</v>
      </c>
      <c r="I189" s="9">
        <f t="shared" si="7"/>
        <v>17493.000000000015</v>
      </c>
      <c r="J189" s="10">
        <f t="shared" si="6"/>
        <v>1.0629999999999999</v>
      </c>
      <c r="K189" s="9"/>
      <c r="L189" s="9"/>
    </row>
    <row r="190" spans="2:12">
      <c r="B190" s="9">
        <f t="shared" si="8"/>
        <v>187</v>
      </c>
      <c r="C190" s="9" t="s">
        <v>149</v>
      </c>
      <c r="D190" s="9" t="s">
        <v>150</v>
      </c>
      <c r="E190" s="9" t="s">
        <v>18</v>
      </c>
      <c r="F190" s="9">
        <v>0.36</v>
      </c>
      <c r="G190" s="9">
        <v>63</v>
      </c>
      <c r="H190" s="9">
        <v>1.3</v>
      </c>
      <c r="I190" s="9">
        <f t="shared" si="7"/>
        <v>17494.300000000014</v>
      </c>
      <c r="J190" s="10">
        <f t="shared" si="6"/>
        <v>1.0629999999999999</v>
      </c>
      <c r="K190" s="9"/>
      <c r="L190" s="9"/>
    </row>
    <row r="191" spans="2:12">
      <c r="B191" s="9">
        <f t="shared" si="8"/>
        <v>188</v>
      </c>
      <c r="C191" s="9" t="s">
        <v>149</v>
      </c>
      <c r="D191" s="9" t="s">
        <v>150</v>
      </c>
      <c r="E191" s="9" t="s">
        <v>15</v>
      </c>
      <c r="F191" s="9"/>
      <c r="G191" s="9">
        <v>63</v>
      </c>
      <c r="H191" s="9">
        <v>27</v>
      </c>
      <c r="I191" s="9">
        <f t="shared" si="7"/>
        <v>17521.300000000014</v>
      </c>
      <c r="J191" s="10">
        <f t="shared" si="6"/>
        <v>1.0629999999999999</v>
      </c>
      <c r="K191" s="9"/>
      <c r="L191" s="9"/>
    </row>
    <row r="192" spans="2:12">
      <c r="B192" s="9">
        <f t="shared" si="8"/>
        <v>189</v>
      </c>
      <c r="C192" s="9" t="s">
        <v>150</v>
      </c>
      <c r="D192" s="9" t="s">
        <v>151</v>
      </c>
      <c r="E192" s="9" t="s">
        <v>18</v>
      </c>
      <c r="F192" s="9">
        <v>0.36</v>
      </c>
      <c r="G192" s="9">
        <v>63</v>
      </c>
      <c r="H192" s="9">
        <v>14</v>
      </c>
      <c r="I192" s="9">
        <f t="shared" si="7"/>
        <v>17535.300000000014</v>
      </c>
      <c r="J192" s="10">
        <f t="shared" si="6"/>
        <v>1.0629999999999999</v>
      </c>
      <c r="K192" s="9"/>
      <c r="L192" s="9"/>
    </row>
    <row r="193" spans="2:12">
      <c r="B193" s="9">
        <f t="shared" si="8"/>
        <v>190</v>
      </c>
      <c r="C193" s="9" t="s">
        <v>150</v>
      </c>
      <c r="D193" s="9" t="s">
        <v>151</v>
      </c>
      <c r="E193" s="9" t="s">
        <v>15</v>
      </c>
      <c r="F193" s="9"/>
      <c r="G193" s="9">
        <v>63</v>
      </c>
      <c r="H193" s="9">
        <v>27.9</v>
      </c>
      <c r="I193" s="9">
        <f t="shared" si="7"/>
        <v>17563.200000000015</v>
      </c>
      <c r="J193" s="10">
        <f t="shared" si="6"/>
        <v>1.0629999999999999</v>
      </c>
      <c r="K193" s="11" t="s">
        <v>14</v>
      </c>
      <c r="L193" s="12"/>
    </row>
    <row r="194" spans="2:12">
      <c r="B194" s="9">
        <f t="shared" si="8"/>
        <v>191</v>
      </c>
      <c r="C194" s="9" t="s">
        <v>150</v>
      </c>
      <c r="D194" s="9" t="s">
        <v>151</v>
      </c>
      <c r="E194" s="9" t="s">
        <v>15</v>
      </c>
      <c r="F194" s="9"/>
      <c r="G194" s="9">
        <v>63</v>
      </c>
      <c r="H194" s="9">
        <v>13.2</v>
      </c>
      <c r="I194" s="9">
        <f t="shared" si="7"/>
        <v>17576.400000000016</v>
      </c>
      <c r="J194" s="10">
        <f t="shared" si="6"/>
        <v>1.0629999999999999</v>
      </c>
      <c r="K194" s="9"/>
      <c r="L194" s="9"/>
    </row>
    <row r="195" spans="2:12">
      <c r="B195" s="9">
        <f t="shared" si="8"/>
        <v>192</v>
      </c>
      <c r="C195" s="9" t="s">
        <v>149</v>
      </c>
      <c r="D195" s="9" t="s">
        <v>152</v>
      </c>
      <c r="E195" s="9" t="s">
        <v>15</v>
      </c>
      <c r="F195" s="9"/>
      <c r="G195" s="9">
        <v>63</v>
      </c>
      <c r="H195" s="9">
        <v>67.3</v>
      </c>
      <c r="I195" s="9">
        <f t="shared" si="7"/>
        <v>17643.700000000015</v>
      </c>
      <c r="J195" s="10">
        <f t="shared" si="6"/>
        <v>1.0629999999999999</v>
      </c>
      <c r="K195" s="9"/>
      <c r="L195" s="9"/>
    </row>
    <row r="196" spans="2:12">
      <c r="B196" s="9">
        <f t="shared" si="8"/>
        <v>193</v>
      </c>
      <c r="C196" s="9" t="s">
        <v>152</v>
      </c>
      <c r="D196" s="9" t="s">
        <v>153</v>
      </c>
      <c r="E196" s="9" t="s">
        <v>13</v>
      </c>
      <c r="F196" s="9">
        <v>0.36</v>
      </c>
      <c r="G196" s="9">
        <v>63</v>
      </c>
      <c r="H196" s="9">
        <v>3.6</v>
      </c>
      <c r="I196" s="9">
        <f t="shared" si="7"/>
        <v>17647.300000000014</v>
      </c>
      <c r="J196" s="10">
        <f t="shared" si="6"/>
        <v>1.0629999999999999</v>
      </c>
      <c r="K196" s="9"/>
      <c r="L196" s="9"/>
    </row>
    <row r="197" spans="2:12">
      <c r="B197" s="9">
        <f t="shared" si="8"/>
        <v>194</v>
      </c>
      <c r="C197" s="9" t="s">
        <v>152</v>
      </c>
      <c r="D197" s="9" t="s">
        <v>153</v>
      </c>
      <c r="E197" s="9" t="s">
        <v>18</v>
      </c>
      <c r="F197" s="9">
        <v>0.36</v>
      </c>
      <c r="G197" s="9">
        <v>63</v>
      </c>
      <c r="H197" s="9">
        <v>32.799999999999997</v>
      </c>
      <c r="I197" s="9">
        <f t="shared" si="7"/>
        <v>17680.100000000013</v>
      </c>
      <c r="J197" s="10">
        <f t="shared" ref="J197:J260" si="9">1+G197/1000</f>
        <v>1.0629999999999999</v>
      </c>
      <c r="K197" s="9"/>
      <c r="L197" s="9"/>
    </row>
    <row r="198" spans="2:12">
      <c r="B198" s="9">
        <f t="shared" si="8"/>
        <v>195</v>
      </c>
      <c r="C198" s="9" t="s">
        <v>153</v>
      </c>
      <c r="D198" s="9" t="s">
        <v>154</v>
      </c>
      <c r="E198" s="9" t="s">
        <v>15</v>
      </c>
      <c r="F198" s="9"/>
      <c r="G198" s="9">
        <v>63</v>
      </c>
      <c r="H198" s="9">
        <v>53.9</v>
      </c>
      <c r="I198" s="9">
        <f t="shared" ref="I198:I261" si="10">+I197+H198</f>
        <v>17734.000000000015</v>
      </c>
      <c r="J198" s="10">
        <f t="shared" si="9"/>
        <v>1.0629999999999999</v>
      </c>
      <c r="K198" s="9"/>
      <c r="L198" s="9"/>
    </row>
    <row r="199" spans="2:12">
      <c r="B199" s="9">
        <f t="shared" ref="B199:B262" si="11">1+B198</f>
        <v>196</v>
      </c>
      <c r="C199" s="9" t="s">
        <v>154</v>
      </c>
      <c r="D199" s="9" t="s">
        <v>155</v>
      </c>
      <c r="E199" s="9" t="s">
        <v>15</v>
      </c>
      <c r="F199" s="9"/>
      <c r="G199" s="9">
        <v>63</v>
      </c>
      <c r="H199" s="9">
        <v>29.1</v>
      </c>
      <c r="I199" s="9">
        <f t="shared" si="10"/>
        <v>17763.100000000013</v>
      </c>
      <c r="J199" s="10">
        <f t="shared" si="9"/>
        <v>1.0629999999999999</v>
      </c>
      <c r="K199" s="9"/>
      <c r="L199" s="9"/>
    </row>
    <row r="200" spans="2:12">
      <c r="B200" s="9">
        <f t="shared" si="11"/>
        <v>197</v>
      </c>
      <c r="C200" s="9" t="s">
        <v>156</v>
      </c>
      <c r="D200" s="9" t="s">
        <v>157</v>
      </c>
      <c r="E200" s="9" t="s">
        <v>15</v>
      </c>
      <c r="F200" s="9"/>
      <c r="G200" s="9">
        <v>63</v>
      </c>
      <c r="H200" s="9">
        <v>28.6</v>
      </c>
      <c r="I200" s="9">
        <f t="shared" si="10"/>
        <v>17791.700000000012</v>
      </c>
      <c r="J200" s="10">
        <f t="shared" si="9"/>
        <v>1.0629999999999999</v>
      </c>
      <c r="K200" s="9"/>
      <c r="L200" s="9"/>
    </row>
    <row r="201" spans="2:12">
      <c r="B201" s="9">
        <f t="shared" si="11"/>
        <v>198</v>
      </c>
      <c r="C201" s="9" t="s">
        <v>158</v>
      </c>
      <c r="D201" s="9" t="s">
        <v>159</v>
      </c>
      <c r="E201" s="9" t="s">
        <v>15</v>
      </c>
      <c r="F201" s="9"/>
      <c r="G201" s="9">
        <v>63</v>
      </c>
      <c r="H201" s="9">
        <v>18.8</v>
      </c>
      <c r="I201" s="9">
        <f t="shared" si="10"/>
        <v>17810.500000000011</v>
      </c>
      <c r="J201" s="10">
        <f t="shared" si="9"/>
        <v>1.0629999999999999</v>
      </c>
      <c r="K201" s="9"/>
      <c r="L201" s="9"/>
    </row>
    <row r="202" spans="2:12">
      <c r="B202" s="9">
        <f t="shared" si="11"/>
        <v>199</v>
      </c>
      <c r="C202" s="9" t="s">
        <v>153</v>
      </c>
      <c r="D202" s="9" t="s">
        <v>38</v>
      </c>
      <c r="E202" s="9" t="s">
        <v>15</v>
      </c>
      <c r="F202" s="9"/>
      <c r="G202" s="9">
        <v>63</v>
      </c>
      <c r="H202" s="9">
        <v>59.8</v>
      </c>
      <c r="I202" s="9">
        <f t="shared" si="10"/>
        <v>17870.30000000001</v>
      </c>
      <c r="J202" s="10">
        <f t="shared" si="9"/>
        <v>1.0629999999999999</v>
      </c>
      <c r="K202" s="11" t="s">
        <v>14</v>
      </c>
      <c r="L202" s="12"/>
    </row>
    <row r="203" spans="2:12">
      <c r="B203" s="9">
        <f t="shared" si="11"/>
        <v>200</v>
      </c>
      <c r="C203" s="9" t="s">
        <v>38</v>
      </c>
      <c r="D203" s="9" t="s">
        <v>160</v>
      </c>
      <c r="E203" s="9" t="s">
        <v>15</v>
      </c>
      <c r="F203" s="9"/>
      <c r="G203" s="9">
        <v>63</v>
      </c>
      <c r="H203" s="9">
        <v>116.1</v>
      </c>
      <c r="I203" s="9">
        <f t="shared" si="10"/>
        <v>17986.400000000009</v>
      </c>
      <c r="J203" s="10">
        <f t="shared" si="9"/>
        <v>1.0629999999999999</v>
      </c>
      <c r="K203" s="9"/>
      <c r="L203" s="9"/>
    </row>
    <row r="204" spans="2:12">
      <c r="B204" s="9">
        <f t="shared" si="11"/>
        <v>201</v>
      </c>
      <c r="C204" s="9" t="s">
        <v>161</v>
      </c>
      <c r="D204" s="9" t="s">
        <v>38</v>
      </c>
      <c r="E204" s="9" t="s">
        <v>15</v>
      </c>
      <c r="F204" s="9"/>
      <c r="G204" s="9">
        <v>63</v>
      </c>
      <c r="H204" s="9">
        <v>56.1</v>
      </c>
      <c r="I204" s="9">
        <f t="shared" si="10"/>
        <v>18042.500000000007</v>
      </c>
      <c r="J204" s="10">
        <f t="shared" si="9"/>
        <v>1.0629999999999999</v>
      </c>
      <c r="K204" s="9"/>
      <c r="L204" s="9"/>
    </row>
    <row r="205" spans="2:12">
      <c r="B205" s="9">
        <f t="shared" si="11"/>
        <v>202</v>
      </c>
      <c r="C205" s="9" t="s">
        <v>161</v>
      </c>
      <c r="D205" s="9" t="s">
        <v>38</v>
      </c>
      <c r="E205" s="9" t="s">
        <v>18</v>
      </c>
      <c r="F205" s="9">
        <v>0.36</v>
      </c>
      <c r="G205" s="9">
        <v>63</v>
      </c>
      <c r="H205" s="9">
        <v>19.7</v>
      </c>
      <c r="I205" s="9">
        <f t="shared" si="10"/>
        <v>18062.200000000008</v>
      </c>
      <c r="J205" s="10">
        <f t="shared" si="9"/>
        <v>1.0629999999999999</v>
      </c>
      <c r="K205" s="9"/>
      <c r="L205" s="9"/>
    </row>
    <row r="206" spans="2:12">
      <c r="B206" s="9">
        <f t="shared" si="11"/>
        <v>203</v>
      </c>
      <c r="C206" s="9" t="s">
        <v>161</v>
      </c>
      <c r="D206" s="9" t="s">
        <v>38</v>
      </c>
      <c r="E206" s="9" t="s">
        <v>15</v>
      </c>
      <c r="F206" s="9"/>
      <c r="G206" s="9">
        <v>63</v>
      </c>
      <c r="H206" s="9">
        <v>30.2</v>
      </c>
      <c r="I206" s="9">
        <f t="shared" si="10"/>
        <v>18092.400000000009</v>
      </c>
      <c r="J206" s="10">
        <f t="shared" si="9"/>
        <v>1.0629999999999999</v>
      </c>
      <c r="K206" s="9"/>
      <c r="L206" s="9"/>
    </row>
    <row r="207" spans="2:12">
      <c r="B207" s="9">
        <f t="shared" si="11"/>
        <v>204</v>
      </c>
      <c r="C207" s="9" t="s">
        <v>152</v>
      </c>
      <c r="D207" s="9" t="s">
        <v>155</v>
      </c>
      <c r="E207" s="9" t="s">
        <v>15</v>
      </c>
      <c r="F207" s="9"/>
      <c r="G207" s="9">
        <v>63</v>
      </c>
      <c r="H207" s="9">
        <v>42.9</v>
      </c>
      <c r="I207" s="9">
        <f t="shared" si="10"/>
        <v>18135.30000000001</v>
      </c>
      <c r="J207" s="10">
        <f t="shared" si="9"/>
        <v>1.0629999999999999</v>
      </c>
      <c r="K207" s="9"/>
      <c r="L207" s="9"/>
    </row>
    <row r="208" spans="2:12">
      <c r="B208" s="9">
        <f t="shared" si="11"/>
        <v>205</v>
      </c>
      <c r="C208" s="9" t="s">
        <v>152</v>
      </c>
      <c r="D208" s="9" t="s">
        <v>155</v>
      </c>
      <c r="E208" s="9" t="s">
        <v>18</v>
      </c>
      <c r="F208" s="9">
        <v>0.36</v>
      </c>
      <c r="G208" s="9">
        <v>63</v>
      </c>
      <c r="H208" s="9">
        <v>3.8</v>
      </c>
      <c r="I208" s="9">
        <f t="shared" si="10"/>
        <v>18139.100000000009</v>
      </c>
      <c r="J208" s="10">
        <f t="shared" si="9"/>
        <v>1.0629999999999999</v>
      </c>
      <c r="K208" s="9"/>
      <c r="L208" s="9"/>
    </row>
    <row r="209" spans="2:12">
      <c r="B209" s="9">
        <f t="shared" si="11"/>
        <v>206</v>
      </c>
      <c r="C209" s="9" t="s">
        <v>152</v>
      </c>
      <c r="D209" s="9" t="s">
        <v>155</v>
      </c>
      <c r="E209" s="9" t="s">
        <v>15</v>
      </c>
      <c r="F209" s="9"/>
      <c r="G209" s="9">
        <v>63</v>
      </c>
      <c r="H209" s="9">
        <v>51.5</v>
      </c>
      <c r="I209" s="9">
        <f t="shared" si="10"/>
        <v>18190.600000000009</v>
      </c>
      <c r="J209" s="10">
        <f t="shared" si="9"/>
        <v>1.0629999999999999</v>
      </c>
      <c r="K209" s="9"/>
      <c r="L209" s="9"/>
    </row>
    <row r="210" spans="2:12">
      <c r="B210" s="9">
        <f t="shared" si="11"/>
        <v>207</v>
      </c>
      <c r="C210" s="9" t="s">
        <v>155</v>
      </c>
      <c r="D210" s="9" t="s">
        <v>154</v>
      </c>
      <c r="E210" s="9" t="s">
        <v>15</v>
      </c>
      <c r="F210" s="9"/>
      <c r="G210" s="9">
        <v>63</v>
      </c>
      <c r="H210" s="9">
        <v>31.8</v>
      </c>
      <c r="I210" s="9">
        <f t="shared" si="10"/>
        <v>18222.400000000009</v>
      </c>
      <c r="J210" s="10">
        <f t="shared" si="9"/>
        <v>1.0629999999999999</v>
      </c>
      <c r="K210" s="9"/>
      <c r="L210" s="9"/>
    </row>
    <row r="211" spans="2:12">
      <c r="B211" s="9">
        <f t="shared" si="11"/>
        <v>208</v>
      </c>
      <c r="C211" s="9" t="s">
        <v>155</v>
      </c>
      <c r="D211" s="9" t="s">
        <v>154</v>
      </c>
      <c r="E211" s="9" t="s">
        <v>15</v>
      </c>
      <c r="F211" s="9"/>
      <c r="G211" s="9">
        <v>63</v>
      </c>
      <c r="H211" s="9">
        <v>10.7</v>
      </c>
      <c r="I211" s="9">
        <f t="shared" si="10"/>
        <v>18233.100000000009</v>
      </c>
      <c r="J211" s="10">
        <f t="shared" si="9"/>
        <v>1.0629999999999999</v>
      </c>
      <c r="K211" s="9"/>
      <c r="L211" s="9"/>
    </row>
    <row r="212" spans="2:12">
      <c r="B212" s="9">
        <f t="shared" si="11"/>
        <v>209</v>
      </c>
      <c r="C212" s="9" t="s">
        <v>155</v>
      </c>
      <c r="D212" s="9" t="s">
        <v>154</v>
      </c>
      <c r="E212" s="9" t="s">
        <v>13</v>
      </c>
      <c r="F212" s="9">
        <v>0.36</v>
      </c>
      <c r="G212" s="9">
        <v>63</v>
      </c>
      <c r="H212" s="9">
        <v>3.6</v>
      </c>
      <c r="I212" s="9">
        <f t="shared" si="10"/>
        <v>18236.700000000008</v>
      </c>
      <c r="J212" s="10">
        <f t="shared" si="9"/>
        <v>1.0629999999999999</v>
      </c>
      <c r="K212" s="9"/>
      <c r="L212" s="9"/>
    </row>
    <row r="213" spans="2:12">
      <c r="B213" s="9">
        <f t="shared" si="11"/>
        <v>210</v>
      </c>
      <c r="C213" s="9" t="s">
        <v>155</v>
      </c>
      <c r="D213" s="9" t="s">
        <v>162</v>
      </c>
      <c r="E213" s="9" t="s">
        <v>15</v>
      </c>
      <c r="F213" s="9"/>
      <c r="G213" s="9">
        <v>63</v>
      </c>
      <c r="H213" s="9">
        <v>36.299999999999997</v>
      </c>
      <c r="I213" s="9">
        <f t="shared" si="10"/>
        <v>18273.000000000007</v>
      </c>
      <c r="J213" s="10">
        <f t="shared" si="9"/>
        <v>1.0629999999999999</v>
      </c>
      <c r="K213" s="9"/>
      <c r="L213" s="9"/>
    </row>
    <row r="214" spans="2:12">
      <c r="B214" s="9">
        <f t="shared" si="11"/>
        <v>211</v>
      </c>
      <c r="C214" s="9" t="s">
        <v>162</v>
      </c>
      <c r="D214" s="9" t="s">
        <v>163</v>
      </c>
      <c r="E214" s="9" t="s">
        <v>13</v>
      </c>
      <c r="F214" s="9">
        <v>0.36</v>
      </c>
      <c r="G214" s="9">
        <v>63</v>
      </c>
      <c r="H214" s="9">
        <v>2.4</v>
      </c>
      <c r="I214" s="9">
        <f t="shared" si="10"/>
        <v>18275.400000000009</v>
      </c>
      <c r="J214" s="10">
        <f t="shared" si="9"/>
        <v>1.0629999999999999</v>
      </c>
      <c r="K214" s="9"/>
      <c r="L214" s="9"/>
    </row>
    <row r="215" spans="2:12">
      <c r="B215" s="9">
        <f t="shared" si="11"/>
        <v>212</v>
      </c>
      <c r="C215" s="9" t="s">
        <v>162</v>
      </c>
      <c r="D215" s="9" t="s">
        <v>163</v>
      </c>
      <c r="E215" s="9" t="s">
        <v>15</v>
      </c>
      <c r="F215" s="9"/>
      <c r="G215" s="9">
        <v>63</v>
      </c>
      <c r="H215" s="9">
        <v>27.7</v>
      </c>
      <c r="I215" s="9">
        <f t="shared" si="10"/>
        <v>18303.100000000009</v>
      </c>
      <c r="J215" s="10">
        <f t="shared" si="9"/>
        <v>1.0629999999999999</v>
      </c>
      <c r="K215" s="9"/>
      <c r="L215" s="9"/>
    </row>
    <row r="216" spans="2:12">
      <c r="B216" s="9">
        <f t="shared" si="11"/>
        <v>213</v>
      </c>
      <c r="C216" s="9" t="s">
        <v>72</v>
      </c>
      <c r="D216" s="9" t="s">
        <v>164</v>
      </c>
      <c r="E216" s="9" t="s">
        <v>15</v>
      </c>
      <c r="F216" s="9"/>
      <c r="G216" s="9">
        <v>110</v>
      </c>
      <c r="H216" s="9">
        <v>81.400000000000006</v>
      </c>
      <c r="I216" s="9">
        <f t="shared" si="10"/>
        <v>18384.500000000011</v>
      </c>
      <c r="J216" s="10">
        <f t="shared" si="9"/>
        <v>1.1100000000000001</v>
      </c>
      <c r="K216" s="9"/>
      <c r="L216" s="9"/>
    </row>
    <row r="217" spans="2:12">
      <c r="B217" s="9">
        <f t="shared" si="11"/>
        <v>214</v>
      </c>
      <c r="C217" s="9" t="s">
        <v>164</v>
      </c>
      <c r="D217" s="9" t="s">
        <v>165</v>
      </c>
      <c r="E217" s="9" t="s">
        <v>15</v>
      </c>
      <c r="F217" s="9"/>
      <c r="G217" s="9">
        <v>140</v>
      </c>
      <c r="H217" s="9">
        <v>32.299999999999997</v>
      </c>
      <c r="I217" s="9">
        <f t="shared" si="10"/>
        <v>18416.80000000001</v>
      </c>
      <c r="J217" s="10">
        <f t="shared" si="9"/>
        <v>1.1400000000000001</v>
      </c>
      <c r="K217" s="9"/>
      <c r="L217" s="9"/>
    </row>
    <row r="218" spans="2:12">
      <c r="B218" s="9">
        <f t="shared" si="11"/>
        <v>215</v>
      </c>
      <c r="C218" s="9" t="s">
        <v>165</v>
      </c>
      <c r="D218" s="9" t="s">
        <v>166</v>
      </c>
      <c r="E218" s="9" t="s">
        <v>15</v>
      </c>
      <c r="F218" s="9"/>
      <c r="G218" s="9">
        <v>75</v>
      </c>
      <c r="H218" s="9">
        <v>57.1</v>
      </c>
      <c r="I218" s="9">
        <f t="shared" si="10"/>
        <v>18473.900000000009</v>
      </c>
      <c r="J218" s="10">
        <f t="shared" si="9"/>
        <v>1.075</v>
      </c>
      <c r="K218" s="9"/>
      <c r="L218" s="9"/>
    </row>
    <row r="219" spans="2:12">
      <c r="B219" s="9">
        <f t="shared" si="11"/>
        <v>216</v>
      </c>
      <c r="C219" s="9" t="s">
        <v>166</v>
      </c>
      <c r="D219" s="9" t="s">
        <v>167</v>
      </c>
      <c r="E219" s="9" t="s">
        <v>15</v>
      </c>
      <c r="F219" s="9"/>
      <c r="G219" s="9">
        <v>63</v>
      </c>
      <c r="H219" s="9">
        <v>103.9</v>
      </c>
      <c r="I219" s="9">
        <f t="shared" si="10"/>
        <v>18577.80000000001</v>
      </c>
      <c r="J219" s="10">
        <f t="shared" si="9"/>
        <v>1.0629999999999999</v>
      </c>
      <c r="K219" s="14"/>
      <c r="L219" s="14"/>
    </row>
    <row r="220" spans="2:12">
      <c r="B220" s="9">
        <f t="shared" si="11"/>
        <v>217</v>
      </c>
      <c r="C220" s="9" t="s">
        <v>166</v>
      </c>
      <c r="D220" s="9" t="s">
        <v>168</v>
      </c>
      <c r="E220" s="9" t="s">
        <v>15</v>
      </c>
      <c r="F220" s="9"/>
      <c r="G220" s="9">
        <v>63</v>
      </c>
      <c r="H220" s="9">
        <v>58.5</v>
      </c>
      <c r="I220" s="9">
        <f t="shared" si="10"/>
        <v>18636.30000000001</v>
      </c>
      <c r="J220" s="10">
        <f t="shared" si="9"/>
        <v>1.0629999999999999</v>
      </c>
      <c r="K220" s="14"/>
      <c r="L220" s="14"/>
    </row>
    <row r="221" spans="2:12">
      <c r="B221" s="9">
        <f t="shared" si="11"/>
        <v>218</v>
      </c>
      <c r="C221" s="9" t="s">
        <v>169</v>
      </c>
      <c r="D221" s="9" t="s">
        <v>170</v>
      </c>
      <c r="E221" s="9" t="s">
        <v>15</v>
      </c>
      <c r="F221" s="9"/>
      <c r="G221" s="9">
        <v>63</v>
      </c>
      <c r="H221" s="9">
        <v>25.8</v>
      </c>
      <c r="I221" s="9">
        <f t="shared" si="10"/>
        <v>18662.100000000009</v>
      </c>
      <c r="J221" s="10">
        <f t="shared" si="9"/>
        <v>1.0629999999999999</v>
      </c>
      <c r="K221" s="14"/>
      <c r="L221" s="14"/>
    </row>
    <row r="222" spans="2:12">
      <c r="B222" s="9">
        <f t="shared" si="11"/>
        <v>219</v>
      </c>
      <c r="C222" s="9" t="s">
        <v>168</v>
      </c>
      <c r="D222" s="9" t="s">
        <v>171</v>
      </c>
      <c r="E222" s="9" t="s">
        <v>15</v>
      </c>
      <c r="F222" s="9"/>
      <c r="G222" s="9">
        <v>63</v>
      </c>
      <c r="H222" s="9">
        <v>33</v>
      </c>
      <c r="I222" s="9">
        <f t="shared" si="10"/>
        <v>18695.100000000009</v>
      </c>
      <c r="J222" s="10">
        <f t="shared" si="9"/>
        <v>1.0629999999999999</v>
      </c>
      <c r="K222" s="14"/>
      <c r="L222" s="14"/>
    </row>
    <row r="223" spans="2:12">
      <c r="B223" s="9">
        <f t="shared" si="11"/>
        <v>220</v>
      </c>
      <c r="C223" s="9" t="s">
        <v>172</v>
      </c>
      <c r="D223" s="9" t="s">
        <v>173</v>
      </c>
      <c r="E223" s="9" t="s">
        <v>15</v>
      </c>
      <c r="F223" s="9"/>
      <c r="G223" s="9">
        <v>63</v>
      </c>
      <c r="H223" s="9">
        <v>17.3</v>
      </c>
      <c r="I223" s="9">
        <f t="shared" si="10"/>
        <v>18712.400000000009</v>
      </c>
      <c r="J223" s="10">
        <f t="shared" si="9"/>
        <v>1.0629999999999999</v>
      </c>
      <c r="K223" s="14"/>
      <c r="L223" s="14"/>
    </row>
    <row r="224" spans="2:12">
      <c r="B224" s="9">
        <f t="shared" si="11"/>
        <v>221</v>
      </c>
      <c r="C224" s="9" t="s">
        <v>172</v>
      </c>
      <c r="D224" s="9" t="s">
        <v>80</v>
      </c>
      <c r="E224" s="9" t="s">
        <v>15</v>
      </c>
      <c r="F224" s="9"/>
      <c r="G224" s="9">
        <v>63</v>
      </c>
      <c r="H224" s="9">
        <v>157.80000000000001</v>
      </c>
      <c r="I224" s="9">
        <f t="shared" si="10"/>
        <v>18870.200000000008</v>
      </c>
      <c r="J224" s="10">
        <f t="shared" si="9"/>
        <v>1.0629999999999999</v>
      </c>
      <c r="K224" s="14"/>
      <c r="L224" s="14"/>
    </row>
    <row r="225" spans="2:12">
      <c r="B225" s="9">
        <f t="shared" si="11"/>
        <v>222</v>
      </c>
      <c r="C225" s="9" t="s">
        <v>80</v>
      </c>
      <c r="D225" s="9" t="s">
        <v>174</v>
      </c>
      <c r="E225" s="9" t="s">
        <v>15</v>
      </c>
      <c r="F225" s="9"/>
      <c r="G225" s="9">
        <v>63</v>
      </c>
      <c r="H225" s="9">
        <v>20</v>
      </c>
      <c r="I225" s="9">
        <f t="shared" si="10"/>
        <v>18890.200000000008</v>
      </c>
      <c r="J225" s="10">
        <f t="shared" si="9"/>
        <v>1.0629999999999999</v>
      </c>
      <c r="K225" s="14"/>
      <c r="L225" s="14"/>
    </row>
    <row r="226" spans="2:12">
      <c r="B226" s="9">
        <f t="shared" si="11"/>
        <v>223</v>
      </c>
      <c r="C226" s="9" t="s">
        <v>80</v>
      </c>
      <c r="D226" s="9" t="s">
        <v>174</v>
      </c>
      <c r="E226" s="9" t="s">
        <v>18</v>
      </c>
      <c r="F226" s="9">
        <v>0.36</v>
      </c>
      <c r="G226" s="9">
        <v>63</v>
      </c>
      <c r="H226" s="9">
        <v>74.099999999999994</v>
      </c>
      <c r="I226" s="9">
        <f t="shared" si="10"/>
        <v>18964.300000000007</v>
      </c>
      <c r="J226" s="10">
        <f t="shared" si="9"/>
        <v>1.0629999999999999</v>
      </c>
      <c r="K226" s="14"/>
      <c r="L226" s="14"/>
    </row>
    <row r="227" spans="2:12">
      <c r="B227" s="9">
        <f t="shared" si="11"/>
        <v>224</v>
      </c>
      <c r="C227" s="9" t="s">
        <v>175</v>
      </c>
      <c r="D227" s="9" t="s">
        <v>176</v>
      </c>
      <c r="E227" s="9" t="s">
        <v>18</v>
      </c>
      <c r="F227" s="9">
        <v>0.36</v>
      </c>
      <c r="G227" s="9">
        <v>63</v>
      </c>
      <c r="H227" s="9">
        <v>2.5</v>
      </c>
      <c r="I227" s="9">
        <f t="shared" si="10"/>
        <v>18966.800000000007</v>
      </c>
      <c r="J227" s="10">
        <f t="shared" si="9"/>
        <v>1.0629999999999999</v>
      </c>
      <c r="K227" s="14"/>
      <c r="L227" s="14"/>
    </row>
    <row r="228" spans="2:12">
      <c r="B228" s="9">
        <f t="shared" si="11"/>
        <v>225</v>
      </c>
      <c r="C228" s="9" t="s">
        <v>175</v>
      </c>
      <c r="D228" s="9" t="s">
        <v>176</v>
      </c>
      <c r="E228" s="9" t="s">
        <v>15</v>
      </c>
      <c r="F228" s="9"/>
      <c r="G228" s="9">
        <v>63</v>
      </c>
      <c r="H228" s="9">
        <v>118.7</v>
      </c>
      <c r="I228" s="9">
        <f t="shared" si="10"/>
        <v>19085.500000000007</v>
      </c>
      <c r="J228" s="10">
        <f t="shared" si="9"/>
        <v>1.0629999999999999</v>
      </c>
      <c r="K228" s="14"/>
      <c r="L228" s="14"/>
    </row>
    <row r="229" spans="2:12">
      <c r="B229" s="9">
        <f t="shared" si="11"/>
        <v>226</v>
      </c>
      <c r="C229" s="9" t="s">
        <v>177</v>
      </c>
      <c r="D229" s="9" t="s">
        <v>178</v>
      </c>
      <c r="E229" s="9" t="s">
        <v>15</v>
      </c>
      <c r="F229" s="9"/>
      <c r="G229" s="9">
        <v>63</v>
      </c>
      <c r="H229" s="9">
        <v>28.4</v>
      </c>
      <c r="I229" s="9">
        <f t="shared" si="10"/>
        <v>19113.900000000009</v>
      </c>
      <c r="J229" s="10">
        <f t="shared" si="9"/>
        <v>1.0629999999999999</v>
      </c>
      <c r="K229" s="14"/>
      <c r="L229" s="14"/>
    </row>
    <row r="230" spans="2:12">
      <c r="B230" s="9">
        <f t="shared" si="11"/>
        <v>227</v>
      </c>
      <c r="C230" s="9" t="s">
        <v>179</v>
      </c>
      <c r="D230" s="9" t="s">
        <v>170</v>
      </c>
      <c r="E230" s="9" t="s">
        <v>15</v>
      </c>
      <c r="F230" s="9"/>
      <c r="G230" s="9">
        <v>63</v>
      </c>
      <c r="H230" s="9">
        <v>122.1</v>
      </c>
      <c r="I230" s="9">
        <f t="shared" si="10"/>
        <v>19236.000000000007</v>
      </c>
      <c r="J230" s="10">
        <f t="shared" si="9"/>
        <v>1.0629999999999999</v>
      </c>
      <c r="K230" s="14"/>
      <c r="L230" s="14"/>
    </row>
    <row r="231" spans="2:12">
      <c r="B231" s="9">
        <f t="shared" si="11"/>
        <v>228</v>
      </c>
      <c r="C231" s="9" t="s">
        <v>170</v>
      </c>
      <c r="D231" s="9" t="s">
        <v>180</v>
      </c>
      <c r="E231" s="9" t="s">
        <v>15</v>
      </c>
      <c r="F231" s="9"/>
      <c r="G231" s="9">
        <v>63</v>
      </c>
      <c r="H231" s="9">
        <v>67.5</v>
      </c>
      <c r="I231" s="9">
        <f t="shared" si="10"/>
        <v>19303.500000000007</v>
      </c>
      <c r="J231" s="10">
        <f t="shared" si="9"/>
        <v>1.0629999999999999</v>
      </c>
      <c r="K231" s="14"/>
      <c r="L231" s="14"/>
    </row>
    <row r="232" spans="2:12">
      <c r="B232" s="9">
        <f t="shared" si="11"/>
        <v>229</v>
      </c>
      <c r="C232" s="9" t="s">
        <v>170</v>
      </c>
      <c r="D232" s="9" t="s">
        <v>180</v>
      </c>
      <c r="E232" s="9" t="s">
        <v>26</v>
      </c>
      <c r="F232" s="9">
        <v>0.46</v>
      </c>
      <c r="G232" s="9">
        <v>63</v>
      </c>
      <c r="H232" s="9">
        <v>7.9</v>
      </c>
      <c r="I232" s="9">
        <f t="shared" si="10"/>
        <v>19311.400000000009</v>
      </c>
      <c r="J232" s="10">
        <f t="shared" si="9"/>
        <v>1.0629999999999999</v>
      </c>
      <c r="K232" s="14"/>
      <c r="L232" s="14"/>
    </row>
    <row r="233" spans="2:12">
      <c r="B233" s="9">
        <f t="shared" si="11"/>
        <v>230</v>
      </c>
      <c r="C233" s="9" t="s">
        <v>170</v>
      </c>
      <c r="D233" s="9" t="s">
        <v>180</v>
      </c>
      <c r="E233" s="9" t="s">
        <v>18</v>
      </c>
      <c r="F233" s="9">
        <v>0.36</v>
      </c>
      <c r="G233" s="9">
        <v>63</v>
      </c>
      <c r="H233" s="9">
        <v>11.2</v>
      </c>
      <c r="I233" s="9">
        <f t="shared" si="10"/>
        <v>19322.600000000009</v>
      </c>
      <c r="J233" s="10">
        <f t="shared" si="9"/>
        <v>1.0629999999999999</v>
      </c>
      <c r="K233" s="14"/>
      <c r="L233" s="14"/>
    </row>
    <row r="234" spans="2:12">
      <c r="B234" s="9">
        <f t="shared" si="11"/>
        <v>231</v>
      </c>
      <c r="C234" s="9" t="s">
        <v>170</v>
      </c>
      <c r="D234" s="9" t="s">
        <v>180</v>
      </c>
      <c r="E234" s="9" t="s">
        <v>18</v>
      </c>
      <c r="F234" s="9">
        <v>0.36</v>
      </c>
      <c r="G234" s="9">
        <v>63</v>
      </c>
      <c r="H234" s="9">
        <v>10.1</v>
      </c>
      <c r="I234" s="9">
        <f t="shared" si="10"/>
        <v>19332.700000000008</v>
      </c>
      <c r="J234" s="10">
        <f t="shared" si="9"/>
        <v>1.0629999999999999</v>
      </c>
      <c r="K234" s="14"/>
      <c r="L234" s="14"/>
    </row>
    <row r="235" spans="2:12">
      <c r="B235" s="9">
        <f t="shared" si="11"/>
        <v>232</v>
      </c>
      <c r="C235" s="9" t="s">
        <v>180</v>
      </c>
      <c r="D235" s="9" t="s">
        <v>164</v>
      </c>
      <c r="E235" s="9" t="s">
        <v>26</v>
      </c>
      <c r="F235" s="9">
        <v>0.46</v>
      </c>
      <c r="G235" s="9">
        <v>140</v>
      </c>
      <c r="H235" s="9">
        <v>4.2</v>
      </c>
      <c r="I235" s="9">
        <f t="shared" si="10"/>
        <v>19336.900000000009</v>
      </c>
      <c r="J235" s="10">
        <f t="shared" si="9"/>
        <v>1.1400000000000001</v>
      </c>
      <c r="K235" s="14"/>
      <c r="L235" s="14"/>
    </row>
    <row r="236" spans="2:12">
      <c r="B236" s="9">
        <f t="shared" si="11"/>
        <v>233</v>
      </c>
      <c r="C236" s="9" t="s">
        <v>180</v>
      </c>
      <c r="D236" s="9" t="s">
        <v>164</v>
      </c>
      <c r="E236" s="9" t="s">
        <v>15</v>
      </c>
      <c r="F236" s="9"/>
      <c r="G236" s="9">
        <v>140</v>
      </c>
      <c r="H236" s="9">
        <v>119.8</v>
      </c>
      <c r="I236" s="9">
        <f t="shared" si="10"/>
        <v>19456.700000000008</v>
      </c>
      <c r="J236" s="10">
        <f t="shared" si="9"/>
        <v>1.1400000000000001</v>
      </c>
      <c r="K236" s="14"/>
      <c r="L236" s="14"/>
    </row>
    <row r="237" spans="2:12">
      <c r="B237" s="9">
        <f t="shared" si="11"/>
        <v>234</v>
      </c>
      <c r="C237" s="9" t="s">
        <v>180</v>
      </c>
      <c r="D237" s="9" t="s">
        <v>164</v>
      </c>
      <c r="E237" s="9" t="s">
        <v>13</v>
      </c>
      <c r="F237" s="9">
        <v>0.36</v>
      </c>
      <c r="G237" s="9">
        <v>140</v>
      </c>
      <c r="H237" s="9">
        <v>5.9</v>
      </c>
      <c r="I237" s="9">
        <f t="shared" si="10"/>
        <v>19462.600000000009</v>
      </c>
      <c r="J237" s="10">
        <f t="shared" si="9"/>
        <v>1.1400000000000001</v>
      </c>
      <c r="K237" s="14"/>
      <c r="L237" s="14"/>
    </row>
    <row r="238" spans="2:12">
      <c r="B238" s="9">
        <f t="shared" si="11"/>
        <v>235</v>
      </c>
      <c r="C238" s="9" t="s">
        <v>180</v>
      </c>
      <c r="D238" s="9" t="s">
        <v>181</v>
      </c>
      <c r="E238" s="9" t="s">
        <v>15</v>
      </c>
      <c r="F238" s="9"/>
      <c r="G238" s="9">
        <v>140</v>
      </c>
      <c r="H238" s="9">
        <v>23</v>
      </c>
      <c r="I238" s="9">
        <f t="shared" si="10"/>
        <v>19485.600000000009</v>
      </c>
      <c r="J238" s="10">
        <f t="shared" si="9"/>
        <v>1.1400000000000001</v>
      </c>
      <c r="K238" s="14"/>
      <c r="L238" s="14"/>
    </row>
    <row r="239" spans="2:12">
      <c r="B239" s="9">
        <f t="shared" si="11"/>
        <v>236</v>
      </c>
      <c r="C239" s="9" t="s">
        <v>181</v>
      </c>
      <c r="D239" s="9" t="s">
        <v>182</v>
      </c>
      <c r="E239" s="9" t="s">
        <v>13</v>
      </c>
      <c r="F239" s="9">
        <v>0.36</v>
      </c>
      <c r="G239" s="9">
        <v>63</v>
      </c>
      <c r="H239" s="9">
        <v>3.5</v>
      </c>
      <c r="I239" s="9">
        <f t="shared" si="10"/>
        <v>19489.100000000009</v>
      </c>
      <c r="J239" s="10">
        <f t="shared" si="9"/>
        <v>1.0629999999999999</v>
      </c>
      <c r="K239" s="14"/>
      <c r="L239" s="14"/>
    </row>
    <row r="240" spans="2:12">
      <c r="B240" s="9">
        <f t="shared" si="11"/>
        <v>237</v>
      </c>
      <c r="C240" s="9" t="s">
        <v>181</v>
      </c>
      <c r="D240" s="9" t="s">
        <v>182</v>
      </c>
      <c r="E240" s="9" t="s">
        <v>18</v>
      </c>
      <c r="F240" s="9">
        <v>0.36</v>
      </c>
      <c r="G240" s="9">
        <v>63</v>
      </c>
      <c r="H240" s="9">
        <v>22.7</v>
      </c>
      <c r="I240" s="9">
        <f t="shared" si="10"/>
        <v>19511.80000000001</v>
      </c>
      <c r="J240" s="10">
        <f t="shared" si="9"/>
        <v>1.0629999999999999</v>
      </c>
      <c r="K240" s="14"/>
      <c r="L240" s="14"/>
    </row>
    <row r="241" spans="2:12">
      <c r="B241" s="9">
        <f t="shared" si="11"/>
        <v>238</v>
      </c>
      <c r="C241" s="9" t="s">
        <v>181</v>
      </c>
      <c r="D241" s="9" t="s">
        <v>182</v>
      </c>
      <c r="E241" s="9" t="s">
        <v>15</v>
      </c>
      <c r="F241" s="9"/>
      <c r="G241" s="9">
        <v>63</v>
      </c>
      <c r="H241" s="9">
        <v>158.69999999999999</v>
      </c>
      <c r="I241" s="9">
        <f t="shared" si="10"/>
        <v>19670.500000000011</v>
      </c>
      <c r="J241" s="10">
        <f t="shared" si="9"/>
        <v>1.0629999999999999</v>
      </c>
      <c r="K241" s="14"/>
      <c r="L241" s="14"/>
    </row>
    <row r="242" spans="2:12">
      <c r="B242" s="9">
        <f t="shared" si="11"/>
        <v>239</v>
      </c>
      <c r="C242" s="9" t="s">
        <v>181</v>
      </c>
      <c r="D242" s="9" t="s">
        <v>183</v>
      </c>
      <c r="E242" s="9" t="s">
        <v>15</v>
      </c>
      <c r="F242" s="9"/>
      <c r="G242" s="9">
        <v>140</v>
      </c>
      <c r="H242" s="9">
        <v>181.9</v>
      </c>
      <c r="I242" s="9">
        <f t="shared" si="10"/>
        <v>19852.400000000012</v>
      </c>
      <c r="J242" s="10">
        <f t="shared" si="9"/>
        <v>1.1400000000000001</v>
      </c>
      <c r="K242" s="14"/>
      <c r="L242" s="14"/>
    </row>
    <row r="243" spans="2:12">
      <c r="B243" s="9">
        <f t="shared" si="11"/>
        <v>240</v>
      </c>
      <c r="C243" s="9" t="s">
        <v>183</v>
      </c>
      <c r="D243" s="9" t="s">
        <v>182</v>
      </c>
      <c r="E243" s="9" t="s">
        <v>13</v>
      </c>
      <c r="F243" s="9">
        <v>0.36</v>
      </c>
      <c r="G243" s="9">
        <v>63</v>
      </c>
      <c r="H243" s="9">
        <v>3</v>
      </c>
      <c r="I243" s="9">
        <f t="shared" si="10"/>
        <v>19855.400000000012</v>
      </c>
      <c r="J243" s="10">
        <f t="shared" si="9"/>
        <v>1.0629999999999999</v>
      </c>
      <c r="K243" s="14"/>
      <c r="L243" s="14"/>
    </row>
    <row r="244" spans="2:12">
      <c r="B244" s="9">
        <f t="shared" si="11"/>
        <v>241</v>
      </c>
      <c r="C244" s="9" t="s">
        <v>183</v>
      </c>
      <c r="D244" s="9" t="s">
        <v>182</v>
      </c>
      <c r="E244" s="9" t="s">
        <v>15</v>
      </c>
      <c r="F244" s="9"/>
      <c r="G244" s="9">
        <v>63</v>
      </c>
      <c r="H244" s="9">
        <v>131.6</v>
      </c>
      <c r="I244" s="9">
        <f t="shared" si="10"/>
        <v>19987.000000000011</v>
      </c>
      <c r="J244" s="10">
        <f t="shared" si="9"/>
        <v>1.0629999999999999</v>
      </c>
      <c r="K244" s="14"/>
      <c r="L244" s="14"/>
    </row>
    <row r="245" spans="2:12">
      <c r="B245" s="9">
        <f t="shared" si="11"/>
        <v>242</v>
      </c>
      <c r="C245" s="9" t="s">
        <v>184</v>
      </c>
      <c r="D245" s="9" t="s">
        <v>185</v>
      </c>
      <c r="E245" s="9" t="s">
        <v>15</v>
      </c>
      <c r="F245" s="9"/>
      <c r="G245" s="9">
        <v>63</v>
      </c>
      <c r="H245" s="9">
        <v>58</v>
      </c>
      <c r="I245" s="9">
        <f t="shared" si="10"/>
        <v>20045.000000000011</v>
      </c>
      <c r="J245" s="10">
        <f t="shared" si="9"/>
        <v>1.0629999999999999</v>
      </c>
      <c r="K245" s="14"/>
      <c r="L245" s="14"/>
    </row>
    <row r="246" spans="2:12">
      <c r="B246" s="9">
        <f t="shared" si="11"/>
        <v>243</v>
      </c>
      <c r="C246" s="9" t="s">
        <v>182</v>
      </c>
      <c r="D246" s="9" t="s">
        <v>186</v>
      </c>
      <c r="E246" s="9" t="s">
        <v>15</v>
      </c>
      <c r="F246" s="9"/>
      <c r="G246" s="9">
        <v>63</v>
      </c>
      <c r="H246" s="9">
        <v>67.400000000000006</v>
      </c>
      <c r="I246" s="9">
        <f t="shared" si="10"/>
        <v>20112.400000000012</v>
      </c>
      <c r="J246" s="10">
        <f t="shared" si="9"/>
        <v>1.0629999999999999</v>
      </c>
      <c r="K246" s="14"/>
      <c r="L246" s="14"/>
    </row>
    <row r="247" spans="2:12">
      <c r="B247" s="9">
        <f t="shared" si="11"/>
        <v>244</v>
      </c>
      <c r="C247" s="9" t="s">
        <v>97</v>
      </c>
      <c r="D247" s="9" t="s">
        <v>187</v>
      </c>
      <c r="E247" s="9" t="s">
        <v>15</v>
      </c>
      <c r="F247" s="9"/>
      <c r="G247" s="9">
        <v>63</v>
      </c>
      <c r="H247" s="9">
        <v>147.6</v>
      </c>
      <c r="I247" s="9">
        <f t="shared" si="10"/>
        <v>20260.000000000011</v>
      </c>
      <c r="J247" s="10">
        <f t="shared" si="9"/>
        <v>1.0629999999999999</v>
      </c>
      <c r="K247" s="14"/>
      <c r="L247" s="14"/>
    </row>
    <row r="248" spans="2:12">
      <c r="B248" s="9">
        <f t="shared" si="11"/>
        <v>245</v>
      </c>
      <c r="C248" s="9" t="s">
        <v>187</v>
      </c>
      <c r="D248" s="9" t="s">
        <v>188</v>
      </c>
      <c r="E248" s="9" t="s">
        <v>15</v>
      </c>
      <c r="F248" s="9"/>
      <c r="G248" s="9">
        <v>63</v>
      </c>
      <c r="H248" s="9">
        <v>153.30000000000001</v>
      </c>
      <c r="I248" s="9">
        <f t="shared" si="10"/>
        <v>20413.30000000001</v>
      </c>
      <c r="J248" s="10">
        <f t="shared" si="9"/>
        <v>1.0629999999999999</v>
      </c>
      <c r="K248" s="14"/>
      <c r="L248" s="14"/>
    </row>
    <row r="249" spans="2:12">
      <c r="B249" s="9">
        <f t="shared" si="11"/>
        <v>246</v>
      </c>
      <c r="C249" s="9" t="s">
        <v>187</v>
      </c>
      <c r="D249" s="9" t="s">
        <v>52</v>
      </c>
      <c r="E249" s="9" t="s">
        <v>15</v>
      </c>
      <c r="F249" s="9"/>
      <c r="G249" s="9">
        <v>63</v>
      </c>
      <c r="H249" s="9">
        <v>343.4</v>
      </c>
      <c r="I249" s="9">
        <f t="shared" si="10"/>
        <v>20756.700000000012</v>
      </c>
      <c r="J249" s="10">
        <f t="shared" si="9"/>
        <v>1.0629999999999999</v>
      </c>
      <c r="K249" s="14"/>
      <c r="L249" s="14"/>
    </row>
    <row r="250" spans="2:12">
      <c r="B250" s="9">
        <f t="shared" si="11"/>
        <v>247</v>
      </c>
      <c r="C250" s="9" t="s">
        <v>73</v>
      </c>
      <c r="D250" s="9" t="s">
        <v>21</v>
      </c>
      <c r="E250" s="9" t="s">
        <v>15</v>
      </c>
      <c r="F250" s="9"/>
      <c r="G250" s="9">
        <v>63</v>
      </c>
      <c r="H250" s="9">
        <v>392.1</v>
      </c>
      <c r="I250" s="9">
        <f t="shared" si="10"/>
        <v>21148.80000000001</v>
      </c>
      <c r="J250" s="10">
        <f t="shared" si="9"/>
        <v>1.0629999999999999</v>
      </c>
      <c r="K250" s="14"/>
      <c r="L250" s="14"/>
    </row>
    <row r="251" spans="2:12">
      <c r="B251" s="9">
        <f t="shared" si="11"/>
        <v>248</v>
      </c>
      <c r="C251" s="9" t="s">
        <v>96</v>
      </c>
      <c r="D251" s="9" t="s">
        <v>189</v>
      </c>
      <c r="E251" s="9" t="s">
        <v>18</v>
      </c>
      <c r="F251" s="9">
        <v>0.36</v>
      </c>
      <c r="G251" s="9">
        <v>63</v>
      </c>
      <c r="H251" s="9">
        <v>109</v>
      </c>
      <c r="I251" s="9">
        <f t="shared" si="10"/>
        <v>21257.80000000001</v>
      </c>
      <c r="J251" s="10">
        <f t="shared" si="9"/>
        <v>1.0629999999999999</v>
      </c>
      <c r="K251" s="14"/>
      <c r="L251" s="14"/>
    </row>
    <row r="252" spans="2:12">
      <c r="B252" s="9">
        <f t="shared" si="11"/>
        <v>249</v>
      </c>
      <c r="C252" s="9" t="s">
        <v>189</v>
      </c>
      <c r="D252" s="9" t="s">
        <v>190</v>
      </c>
      <c r="E252" s="9" t="s">
        <v>15</v>
      </c>
      <c r="F252" s="9"/>
      <c r="G252" s="9">
        <v>63</v>
      </c>
      <c r="H252" s="9">
        <v>13.2</v>
      </c>
      <c r="I252" s="9">
        <f t="shared" si="10"/>
        <v>21271.000000000011</v>
      </c>
      <c r="J252" s="10">
        <f t="shared" si="9"/>
        <v>1.0629999999999999</v>
      </c>
      <c r="K252" s="14"/>
      <c r="L252" s="14"/>
    </row>
    <row r="253" spans="2:12">
      <c r="B253" s="9">
        <f t="shared" si="11"/>
        <v>250</v>
      </c>
      <c r="C253" s="9" t="s">
        <v>189</v>
      </c>
      <c r="D253" s="9" t="s">
        <v>191</v>
      </c>
      <c r="E253" s="9" t="s">
        <v>18</v>
      </c>
      <c r="F253" s="9">
        <v>0.36</v>
      </c>
      <c r="G253" s="9">
        <v>63</v>
      </c>
      <c r="H253" s="9">
        <v>6.5</v>
      </c>
      <c r="I253" s="9">
        <f t="shared" si="10"/>
        <v>21277.500000000011</v>
      </c>
      <c r="J253" s="10">
        <f t="shared" si="9"/>
        <v>1.0629999999999999</v>
      </c>
      <c r="K253" s="14"/>
      <c r="L253" s="14"/>
    </row>
    <row r="254" spans="2:12">
      <c r="B254" s="9">
        <f t="shared" si="11"/>
        <v>251</v>
      </c>
      <c r="C254" s="9" t="s">
        <v>189</v>
      </c>
      <c r="D254" s="9" t="s">
        <v>191</v>
      </c>
      <c r="E254" s="9" t="s">
        <v>15</v>
      </c>
      <c r="F254" s="9"/>
      <c r="G254" s="9">
        <v>63</v>
      </c>
      <c r="H254" s="9">
        <v>25.6</v>
      </c>
      <c r="I254" s="9">
        <f t="shared" si="10"/>
        <v>21303.100000000009</v>
      </c>
      <c r="J254" s="10">
        <f t="shared" si="9"/>
        <v>1.0629999999999999</v>
      </c>
      <c r="K254" s="14"/>
      <c r="L254" s="14"/>
    </row>
    <row r="255" spans="2:12">
      <c r="B255" s="9">
        <f t="shared" si="11"/>
        <v>252</v>
      </c>
      <c r="C255" s="9" t="s">
        <v>118</v>
      </c>
      <c r="D255" s="9" t="s">
        <v>192</v>
      </c>
      <c r="E255" s="9" t="s">
        <v>15</v>
      </c>
      <c r="F255" s="9"/>
      <c r="G255" s="9">
        <v>63</v>
      </c>
      <c r="H255" s="9">
        <v>6.1</v>
      </c>
      <c r="I255" s="9">
        <f t="shared" si="10"/>
        <v>21309.200000000008</v>
      </c>
      <c r="J255" s="10">
        <f t="shared" si="9"/>
        <v>1.0629999999999999</v>
      </c>
      <c r="K255" s="14"/>
      <c r="L255" s="14"/>
    </row>
    <row r="256" spans="2:12">
      <c r="B256" s="9">
        <f t="shared" si="11"/>
        <v>253</v>
      </c>
      <c r="C256" s="9" t="s">
        <v>118</v>
      </c>
      <c r="D256" s="9" t="s">
        <v>192</v>
      </c>
      <c r="E256" s="9" t="s">
        <v>15</v>
      </c>
      <c r="F256" s="9"/>
      <c r="G256" s="9">
        <v>63</v>
      </c>
      <c r="H256" s="9">
        <v>112.3</v>
      </c>
      <c r="I256" s="9">
        <f t="shared" si="10"/>
        <v>21421.500000000007</v>
      </c>
      <c r="J256" s="10">
        <f t="shared" si="9"/>
        <v>1.0629999999999999</v>
      </c>
      <c r="K256" s="14"/>
      <c r="L256" s="14"/>
    </row>
    <row r="257" spans="2:12">
      <c r="B257" s="9">
        <f t="shared" si="11"/>
        <v>254</v>
      </c>
      <c r="C257" s="9" t="s">
        <v>192</v>
      </c>
      <c r="D257" s="9" t="s">
        <v>193</v>
      </c>
      <c r="E257" s="9" t="s">
        <v>18</v>
      </c>
      <c r="F257" s="9">
        <v>0.36</v>
      </c>
      <c r="G257" s="9">
        <v>63</v>
      </c>
      <c r="H257" s="9">
        <v>6.1</v>
      </c>
      <c r="I257" s="9">
        <f t="shared" si="10"/>
        <v>21427.600000000006</v>
      </c>
      <c r="J257" s="10">
        <f t="shared" si="9"/>
        <v>1.0629999999999999</v>
      </c>
      <c r="K257" s="14"/>
      <c r="L257" s="14"/>
    </row>
    <row r="258" spans="2:12">
      <c r="B258" s="9">
        <f t="shared" si="11"/>
        <v>255</v>
      </c>
      <c r="C258" s="9" t="s">
        <v>193</v>
      </c>
      <c r="D258" s="9" t="s">
        <v>194</v>
      </c>
      <c r="E258" s="9" t="s">
        <v>15</v>
      </c>
      <c r="F258" s="9"/>
      <c r="G258" s="9">
        <v>63</v>
      </c>
      <c r="H258" s="9">
        <v>124.2</v>
      </c>
      <c r="I258" s="9">
        <f t="shared" si="10"/>
        <v>21551.800000000007</v>
      </c>
      <c r="J258" s="10">
        <f t="shared" si="9"/>
        <v>1.0629999999999999</v>
      </c>
      <c r="K258" s="14"/>
      <c r="L258" s="14"/>
    </row>
    <row r="259" spans="2:12">
      <c r="B259" s="9">
        <f t="shared" si="11"/>
        <v>256</v>
      </c>
      <c r="C259" s="9" t="s">
        <v>193</v>
      </c>
      <c r="D259" s="9" t="s">
        <v>195</v>
      </c>
      <c r="E259" s="9" t="s">
        <v>15</v>
      </c>
      <c r="F259" s="9"/>
      <c r="G259" s="9">
        <v>63</v>
      </c>
      <c r="H259" s="9">
        <v>22.3</v>
      </c>
      <c r="I259" s="9">
        <f t="shared" si="10"/>
        <v>21574.100000000006</v>
      </c>
      <c r="J259" s="10">
        <f t="shared" si="9"/>
        <v>1.0629999999999999</v>
      </c>
      <c r="K259" s="14"/>
      <c r="L259" s="14"/>
    </row>
    <row r="260" spans="2:12">
      <c r="B260" s="9">
        <f t="shared" si="11"/>
        <v>257</v>
      </c>
      <c r="C260" s="9" t="s">
        <v>195</v>
      </c>
      <c r="D260" s="9" t="s">
        <v>196</v>
      </c>
      <c r="E260" s="9" t="s">
        <v>15</v>
      </c>
      <c r="F260" s="9"/>
      <c r="G260" s="9">
        <v>63</v>
      </c>
      <c r="H260" s="9">
        <v>50.1</v>
      </c>
      <c r="I260" s="9">
        <f t="shared" si="10"/>
        <v>21624.200000000004</v>
      </c>
      <c r="J260" s="10">
        <f t="shared" si="9"/>
        <v>1.0629999999999999</v>
      </c>
      <c r="K260" s="14"/>
      <c r="L260" s="14"/>
    </row>
    <row r="261" spans="2:12">
      <c r="B261" s="9">
        <f t="shared" si="11"/>
        <v>258</v>
      </c>
      <c r="C261" s="9" t="s">
        <v>195</v>
      </c>
      <c r="D261" s="9" t="s">
        <v>197</v>
      </c>
      <c r="E261" s="9" t="s">
        <v>15</v>
      </c>
      <c r="F261" s="9"/>
      <c r="G261" s="9">
        <v>63</v>
      </c>
      <c r="H261" s="9">
        <v>76.099999999999994</v>
      </c>
      <c r="I261" s="9">
        <f t="shared" si="10"/>
        <v>21700.300000000003</v>
      </c>
      <c r="J261" s="10">
        <f t="shared" ref="J261:J290" si="12">1+G261/1000</f>
        <v>1.0629999999999999</v>
      </c>
      <c r="K261" s="14"/>
      <c r="L261" s="14"/>
    </row>
    <row r="262" spans="2:12">
      <c r="B262" s="9">
        <f t="shared" si="11"/>
        <v>259</v>
      </c>
      <c r="C262" s="9" t="s">
        <v>197</v>
      </c>
      <c r="D262" s="9" t="s">
        <v>198</v>
      </c>
      <c r="E262" s="9" t="s">
        <v>18</v>
      </c>
      <c r="F262" s="9">
        <v>0.36</v>
      </c>
      <c r="G262" s="9">
        <v>63</v>
      </c>
      <c r="H262" s="9">
        <v>2.4</v>
      </c>
      <c r="I262" s="9">
        <f t="shared" ref="I262:I290" si="13">+I261+H262</f>
        <v>21702.700000000004</v>
      </c>
      <c r="J262" s="10">
        <f t="shared" si="12"/>
        <v>1.0629999999999999</v>
      </c>
      <c r="K262" s="14"/>
      <c r="L262" s="14"/>
    </row>
    <row r="263" spans="2:12">
      <c r="B263" s="9">
        <f t="shared" ref="B263:B290" si="14">1+B262</f>
        <v>260</v>
      </c>
      <c r="C263" s="9" t="s">
        <v>197</v>
      </c>
      <c r="D263" s="9" t="s">
        <v>198</v>
      </c>
      <c r="E263" s="9" t="s">
        <v>15</v>
      </c>
      <c r="F263" s="9"/>
      <c r="G263" s="9">
        <v>63</v>
      </c>
      <c r="H263" s="9">
        <v>23.5</v>
      </c>
      <c r="I263" s="9">
        <f t="shared" si="13"/>
        <v>21726.200000000004</v>
      </c>
      <c r="J263" s="10">
        <f t="shared" si="12"/>
        <v>1.0629999999999999</v>
      </c>
      <c r="K263" s="14"/>
      <c r="L263" s="14"/>
    </row>
    <row r="264" spans="2:12">
      <c r="B264" s="9">
        <f t="shared" si="14"/>
        <v>261</v>
      </c>
      <c r="C264" s="9" t="s">
        <v>197</v>
      </c>
      <c r="D264" s="9" t="s">
        <v>125</v>
      </c>
      <c r="E264" s="9" t="s">
        <v>18</v>
      </c>
      <c r="F264" s="9">
        <v>0.36</v>
      </c>
      <c r="G264" s="9">
        <v>63</v>
      </c>
      <c r="H264" s="9">
        <v>21.9</v>
      </c>
      <c r="I264" s="9">
        <f t="shared" si="13"/>
        <v>21748.100000000006</v>
      </c>
      <c r="J264" s="10">
        <f t="shared" si="12"/>
        <v>1.0629999999999999</v>
      </c>
      <c r="K264" s="14"/>
      <c r="L264" s="14"/>
    </row>
    <row r="265" spans="2:12">
      <c r="B265" s="9">
        <f t="shared" si="14"/>
        <v>262</v>
      </c>
      <c r="C265" s="9" t="s">
        <v>197</v>
      </c>
      <c r="D265" s="9" t="s">
        <v>125</v>
      </c>
      <c r="E265" s="9" t="s">
        <v>15</v>
      </c>
      <c r="F265" s="9"/>
      <c r="G265" s="9">
        <v>63</v>
      </c>
      <c r="H265" s="9">
        <v>18.5</v>
      </c>
      <c r="I265" s="9">
        <f t="shared" si="13"/>
        <v>21766.600000000006</v>
      </c>
      <c r="J265" s="10">
        <f t="shared" si="12"/>
        <v>1.0629999999999999</v>
      </c>
      <c r="K265" s="14"/>
      <c r="L265" s="14"/>
    </row>
    <row r="266" spans="2:12">
      <c r="B266" s="9">
        <f t="shared" si="14"/>
        <v>263</v>
      </c>
      <c r="C266" s="9" t="s">
        <v>197</v>
      </c>
      <c r="D266" s="9" t="s">
        <v>125</v>
      </c>
      <c r="E266" s="9" t="s">
        <v>18</v>
      </c>
      <c r="F266" s="9">
        <v>0.36</v>
      </c>
      <c r="G266" s="9">
        <v>63</v>
      </c>
      <c r="H266" s="9">
        <v>8.6</v>
      </c>
      <c r="I266" s="9">
        <f t="shared" si="13"/>
        <v>21775.200000000004</v>
      </c>
      <c r="J266" s="10">
        <f t="shared" si="12"/>
        <v>1.0629999999999999</v>
      </c>
      <c r="K266" s="14"/>
      <c r="L266" s="14"/>
    </row>
    <row r="267" spans="2:12">
      <c r="B267" s="9">
        <f t="shared" si="14"/>
        <v>264</v>
      </c>
      <c r="C267" s="9" t="s">
        <v>193</v>
      </c>
      <c r="D267" s="9" t="s">
        <v>199</v>
      </c>
      <c r="E267" s="9" t="s">
        <v>15</v>
      </c>
      <c r="F267" s="9"/>
      <c r="G267" s="9">
        <v>63</v>
      </c>
      <c r="H267" s="9">
        <v>98.1</v>
      </c>
      <c r="I267" s="9">
        <f t="shared" si="13"/>
        <v>21873.300000000003</v>
      </c>
      <c r="J267" s="10">
        <f t="shared" si="12"/>
        <v>1.0629999999999999</v>
      </c>
      <c r="K267" s="14"/>
      <c r="L267" s="14"/>
    </row>
    <row r="268" spans="2:12">
      <c r="B268" s="9">
        <f t="shared" si="14"/>
        <v>265</v>
      </c>
      <c r="C268" s="9" t="s">
        <v>199</v>
      </c>
      <c r="D268" s="9" t="s">
        <v>200</v>
      </c>
      <c r="E268" s="9" t="s">
        <v>15</v>
      </c>
      <c r="F268" s="9"/>
      <c r="G268" s="9">
        <v>63</v>
      </c>
      <c r="H268" s="9">
        <v>30.1</v>
      </c>
      <c r="I268" s="9">
        <f t="shared" si="13"/>
        <v>21903.4</v>
      </c>
      <c r="J268" s="10">
        <f t="shared" si="12"/>
        <v>1.0629999999999999</v>
      </c>
      <c r="K268" s="14"/>
      <c r="L268" s="14"/>
    </row>
    <row r="269" spans="2:12">
      <c r="B269" s="9">
        <f t="shared" si="14"/>
        <v>266</v>
      </c>
      <c r="C269" s="9" t="s">
        <v>199</v>
      </c>
      <c r="D269" s="9" t="s">
        <v>201</v>
      </c>
      <c r="E269" s="9" t="s">
        <v>15</v>
      </c>
      <c r="F269" s="9"/>
      <c r="G269" s="9">
        <v>63</v>
      </c>
      <c r="H269" s="9">
        <v>12.5</v>
      </c>
      <c r="I269" s="9">
        <f t="shared" si="13"/>
        <v>21915.9</v>
      </c>
      <c r="J269" s="10">
        <f t="shared" si="12"/>
        <v>1.0629999999999999</v>
      </c>
      <c r="K269" s="14"/>
      <c r="L269" s="14"/>
    </row>
    <row r="270" spans="2:12">
      <c r="B270" s="9">
        <f t="shared" si="14"/>
        <v>267</v>
      </c>
      <c r="C270" s="9" t="s">
        <v>201</v>
      </c>
      <c r="D270" s="9" t="s">
        <v>202</v>
      </c>
      <c r="E270" s="9" t="s">
        <v>15</v>
      </c>
      <c r="F270" s="9"/>
      <c r="G270" s="9">
        <v>63</v>
      </c>
      <c r="H270" s="9">
        <v>62.5</v>
      </c>
      <c r="I270" s="9">
        <f t="shared" si="13"/>
        <v>21978.400000000001</v>
      </c>
      <c r="J270" s="10">
        <f t="shared" si="12"/>
        <v>1.0629999999999999</v>
      </c>
      <c r="K270" s="14"/>
      <c r="L270" s="14"/>
    </row>
    <row r="271" spans="2:12">
      <c r="B271" s="9">
        <f t="shared" si="14"/>
        <v>268</v>
      </c>
      <c r="C271" s="9" t="s">
        <v>201</v>
      </c>
      <c r="D271" s="9" t="s">
        <v>203</v>
      </c>
      <c r="E271" s="9" t="s">
        <v>15</v>
      </c>
      <c r="F271" s="9"/>
      <c r="G271" s="9">
        <v>63</v>
      </c>
      <c r="H271" s="9">
        <v>70.099999999999994</v>
      </c>
      <c r="I271" s="9">
        <f t="shared" si="13"/>
        <v>22048.5</v>
      </c>
      <c r="J271" s="10">
        <f t="shared" si="12"/>
        <v>1.0629999999999999</v>
      </c>
      <c r="K271" s="14"/>
      <c r="L271" s="14"/>
    </row>
    <row r="272" spans="2:12">
      <c r="B272" s="9">
        <f t="shared" si="14"/>
        <v>269</v>
      </c>
      <c r="C272" s="9" t="s">
        <v>203</v>
      </c>
      <c r="D272" s="9" t="s">
        <v>204</v>
      </c>
      <c r="E272" s="9" t="s">
        <v>15</v>
      </c>
      <c r="F272" s="9"/>
      <c r="G272" s="9">
        <v>63</v>
      </c>
      <c r="H272" s="9">
        <v>28.7</v>
      </c>
      <c r="I272" s="9">
        <f t="shared" si="13"/>
        <v>22077.200000000001</v>
      </c>
      <c r="J272" s="10">
        <f t="shared" si="12"/>
        <v>1.0629999999999999</v>
      </c>
      <c r="K272" s="14"/>
      <c r="L272" s="14"/>
    </row>
    <row r="273" spans="2:12">
      <c r="B273" s="9">
        <f t="shared" si="14"/>
        <v>270</v>
      </c>
      <c r="C273" s="9" t="s">
        <v>203</v>
      </c>
      <c r="D273" s="9" t="s">
        <v>205</v>
      </c>
      <c r="E273" s="9" t="s">
        <v>15</v>
      </c>
      <c r="F273" s="9"/>
      <c r="G273" s="9">
        <v>63</v>
      </c>
      <c r="H273" s="9">
        <v>97.1</v>
      </c>
      <c r="I273" s="9">
        <f t="shared" si="13"/>
        <v>22174.3</v>
      </c>
      <c r="J273" s="10">
        <f t="shared" si="12"/>
        <v>1.0629999999999999</v>
      </c>
      <c r="K273" s="14"/>
      <c r="L273" s="14"/>
    </row>
    <row r="274" spans="2:12">
      <c r="B274" s="9">
        <f t="shared" si="14"/>
        <v>271</v>
      </c>
      <c r="C274" s="9" t="s">
        <v>203</v>
      </c>
      <c r="D274" s="9" t="s">
        <v>205</v>
      </c>
      <c r="E274" s="9" t="s">
        <v>18</v>
      </c>
      <c r="F274" s="9">
        <v>0.36</v>
      </c>
      <c r="G274" s="9">
        <v>63</v>
      </c>
      <c r="H274" s="9">
        <v>40.799999999999997</v>
      </c>
      <c r="I274" s="9">
        <f t="shared" si="13"/>
        <v>22215.1</v>
      </c>
      <c r="J274" s="10">
        <f t="shared" si="12"/>
        <v>1.0629999999999999</v>
      </c>
      <c r="K274" s="14"/>
      <c r="L274" s="14"/>
    </row>
    <row r="275" spans="2:12">
      <c r="B275" s="9">
        <f t="shared" si="14"/>
        <v>272</v>
      </c>
      <c r="C275" s="9" t="s">
        <v>203</v>
      </c>
      <c r="D275" s="9" t="s">
        <v>205</v>
      </c>
      <c r="E275" s="9" t="s">
        <v>15</v>
      </c>
      <c r="F275" s="9"/>
      <c r="G275" s="9">
        <v>63</v>
      </c>
      <c r="H275" s="9">
        <v>3.2</v>
      </c>
      <c r="I275" s="9">
        <f t="shared" si="13"/>
        <v>22218.3</v>
      </c>
      <c r="J275" s="10">
        <f t="shared" si="12"/>
        <v>1.0629999999999999</v>
      </c>
      <c r="K275" s="14"/>
      <c r="L275" s="14"/>
    </row>
    <row r="276" spans="2:12">
      <c r="B276" s="9">
        <f t="shared" si="14"/>
        <v>273</v>
      </c>
      <c r="C276" s="9" t="s">
        <v>203</v>
      </c>
      <c r="D276" s="9" t="s">
        <v>205</v>
      </c>
      <c r="E276" s="9" t="s">
        <v>18</v>
      </c>
      <c r="F276" s="9">
        <v>0.36</v>
      </c>
      <c r="G276" s="9">
        <v>63</v>
      </c>
      <c r="H276" s="9">
        <v>82.2</v>
      </c>
      <c r="I276" s="9">
        <f t="shared" si="13"/>
        <v>22300.5</v>
      </c>
      <c r="J276" s="10">
        <f t="shared" si="12"/>
        <v>1.0629999999999999</v>
      </c>
      <c r="K276" s="14"/>
      <c r="L276" s="14"/>
    </row>
    <row r="277" spans="2:12">
      <c r="B277" s="9">
        <f t="shared" si="14"/>
        <v>274</v>
      </c>
      <c r="C277" s="9" t="s">
        <v>203</v>
      </c>
      <c r="D277" s="9" t="s">
        <v>205</v>
      </c>
      <c r="E277" s="9" t="s">
        <v>15</v>
      </c>
      <c r="F277" s="9"/>
      <c r="G277" s="9">
        <v>63</v>
      </c>
      <c r="H277" s="9">
        <v>92.1</v>
      </c>
      <c r="I277" s="9">
        <f t="shared" si="13"/>
        <v>22392.6</v>
      </c>
      <c r="J277" s="10">
        <f t="shared" si="12"/>
        <v>1.0629999999999999</v>
      </c>
      <c r="K277" s="14"/>
      <c r="L277" s="14"/>
    </row>
    <row r="278" spans="2:12">
      <c r="B278" s="9">
        <f t="shared" si="14"/>
        <v>275</v>
      </c>
      <c r="C278" s="9" t="s">
        <v>205</v>
      </c>
      <c r="D278" s="9" t="s">
        <v>206</v>
      </c>
      <c r="E278" s="9" t="s">
        <v>15</v>
      </c>
      <c r="F278" s="9"/>
      <c r="G278" s="9">
        <v>63</v>
      </c>
      <c r="H278" s="9">
        <v>90.8</v>
      </c>
      <c r="I278" s="9">
        <f t="shared" si="13"/>
        <v>22483.399999999998</v>
      </c>
      <c r="J278" s="10">
        <f t="shared" si="12"/>
        <v>1.0629999999999999</v>
      </c>
      <c r="K278" s="14"/>
      <c r="L278" s="14"/>
    </row>
    <row r="279" spans="2:12">
      <c r="B279" s="9">
        <f t="shared" si="14"/>
        <v>276</v>
      </c>
      <c r="C279" s="9" t="s">
        <v>205</v>
      </c>
      <c r="D279" s="9" t="s">
        <v>207</v>
      </c>
      <c r="E279" s="9" t="s">
        <v>15</v>
      </c>
      <c r="F279" s="9"/>
      <c r="G279" s="9">
        <v>63</v>
      </c>
      <c r="H279" s="9">
        <v>139.30000000000001</v>
      </c>
      <c r="I279" s="9">
        <f t="shared" si="13"/>
        <v>22622.699999999997</v>
      </c>
      <c r="J279" s="10">
        <f t="shared" si="12"/>
        <v>1.0629999999999999</v>
      </c>
      <c r="K279" s="14"/>
      <c r="L279" s="14"/>
    </row>
    <row r="280" spans="2:12">
      <c r="B280" s="9">
        <f t="shared" si="14"/>
        <v>277</v>
      </c>
      <c r="C280" s="9" t="s">
        <v>207</v>
      </c>
      <c r="D280" s="9" t="s">
        <v>208</v>
      </c>
      <c r="E280" s="9" t="s">
        <v>15</v>
      </c>
      <c r="F280" s="9"/>
      <c r="G280" s="9">
        <v>63</v>
      </c>
      <c r="H280" s="9">
        <v>112.2</v>
      </c>
      <c r="I280" s="9">
        <f t="shared" si="13"/>
        <v>22734.899999999998</v>
      </c>
      <c r="J280" s="10">
        <f t="shared" si="12"/>
        <v>1.0629999999999999</v>
      </c>
      <c r="K280" s="14"/>
      <c r="L280" s="14"/>
    </row>
    <row r="281" spans="2:12">
      <c r="B281" s="9">
        <f t="shared" si="14"/>
        <v>278</v>
      </c>
      <c r="C281" s="9" t="s">
        <v>207</v>
      </c>
      <c r="D281" s="9" t="s">
        <v>209</v>
      </c>
      <c r="E281" s="9" t="s">
        <v>15</v>
      </c>
      <c r="F281" s="9"/>
      <c r="G281" s="9">
        <v>63</v>
      </c>
      <c r="H281" s="9">
        <v>246.1</v>
      </c>
      <c r="I281" s="9">
        <f t="shared" si="13"/>
        <v>22980.999999999996</v>
      </c>
      <c r="J281" s="10">
        <f t="shared" si="12"/>
        <v>1.0629999999999999</v>
      </c>
      <c r="K281" s="14"/>
      <c r="L281" s="14"/>
    </row>
    <row r="282" spans="2:12">
      <c r="B282" s="9">
        <f t="shared" si="14"/>
        <v>279</v>
      </c>
      <c r="C282" s="9" t="s">
        <v>192</v>
      </c>
      <c r="D282" s="9" t="s">
        <v>107</v>
      </c>
      <c r="E282" s="9" t="s">
        <v>15</v>
      </c>
      <c r="F282" s="9"/>
      <c r="G282" s="9">
        <v>63</v>
      </c>
      <c r="H282" s="9">
        <v>350.3</v>
      </c>
      <c r="I282" s="9">
        <f t="shared" si="13"/>
        <v>23331.299999999996</v>
      </c>
      <c r="J282" s="10">
        <f t="shared" si="12"/>
        <v>1.0629999999999999</v>
      </c>
      <c r="K282" s="14"/>
      <c r="L282" s="14"/>
    </row>
    <row r="283" spans="2:12">
      <c r="B283" s="9">
        <f t="shared" si="14"/>
        <v>280</v>
      </c>
      <c r="C283" s="9" t="s">
        <v>210</v>
      </c>
      <c r="D283" s="9" t="s">
        <v>211</v>
      </c>
      <c r="E283" s="9" t="s">
        <v>15</v>
      </c>
      <c r="F283" s="9"/>
      <c r="G283" s="9">
        <v>63</v>
      </c>
      <c r="H283" s="9">
        <v>55.5</v>
      </c>
      <c r="I283" s="9">
        <f t="shared" si="13"/>
        <v>23386.799999999996</v>
      </c>
      <c r="J283" s="10">
        <f t="shared" si="12"/>
        <v>1.0629999999999999</v>
      </c>
      <c r="K283" s="14"/>
      <c r="L283" s="14"/>
    </row>
    <row r="284" spans="2:12">
      <c r="B284" s="9">
        <f t="shared" si="14"/>
        <v>281</v>
      </c>
      <c r="C284" s="9" t="s">
        <v>211</v>
      </c>
      <c r="D284" s="9" t="s">
        <v>212</v>
      </c>
      <c r="E284" s="9" t="s">
        <v>15</v>
      </c>
      <c r="F284" s="9"/>
      <c r="G284" s="9">
        <v>63</v>
      </c>
      <c r="H284" s="9">
        <v>37.4</v>
      </c>
      <c r="I284" s="9">
        <f t="shared" si="13"/>
        <v>23424.199999999997</v>
      </c>
      <c r="J284" s="10">
        <f t="shared" si="12"/>
        <v>1.0629999999999999</v>
      </c>
      <c r="K284" s="14"/>
      <c r="L284" s="14"/>
    </row>
    <row r="285" spans="2:12">
      <c r="B285" s="9">
        <f t="shared" si="14"/>
        <v>282</v>
      </c>
      <c r="C285" s="9" t="s">
        <v>213</v>
      </c>
      <c r="D285" s="9" t="s">
        <v>214</v>
      </c>
      <c r="E285" s="9" t="s">
        <v>15</v>
      </c>
      <c r="F285" s="9"/>
      <c r="G285" s="9">
        <v>63</v>
      </c>
      <c r="H285" s="9">
        <v>56.4</v>
      </c>
      <c r="I285" s="9">
        <f t="shared" si="13"/>
        <v>23480.6</v>
      </c>
      <c r="J285" s="10">
        <f t="shared" si="12"/>
        <v>1.0629999999999999</v>
      </c>
      <c r="K285" s="14"/>
      <c r="L285" s="14"/>
    </row>
    <row r="286" spans="2:12">
      <c r="B286" s="9">
        <f t="shared" si="14"/>
        <v>283</v>
      </c>
      <c r="C286" s="9" t="s">
        <v>215</v>
      </c>
      <c r="D286" s="9" t="s">
        <v>216</v>
      </c>
      <c r="E286" s="9" t="s">
        <v>15</v>
      </c>
      <c r="F286" s="9"/>
      <c r="G286" s="9">
        <v>63</v>
      </c>
      <c r="H286" s="9">
        <v>21.8</v>
      </c>
      <c r="I286" s="9">
        <f t="shared" si="13"/>
        <v>23502.399999999998</v>
      </c>
      <c r="J286" s="10">
        <f t="shared" si="12"/>
        <v>1.0629999999999999</v>
      </c>
      <c r="K286" s="14"/>
      <c r="L286" s="14"/>
    </row>
    <row r="287" spans="2:12">
      <c r="B287" s="9">
        <f t="shared" si="14"/>
        <v>284</v>
      </c>
      <c r="C287" s="9" t="s">
        <v>216</v>
      </c>
      <c r="D287" s="9" t="s">
        <v>217</v>
      </c>
      <c r="E287" s="9" t="s">
        <v>15</v>
      </c>
      <c r="F287" s="9"/>
      <c r="G287" s="9">
        <v>63</v>
      </c>
      <c r="H287" s="9">
        <v>8.6999999999999993</v>
      </c>
      <c r="I287" s="9">
        <f t="shared" si="13"/>
        <v>23511.1</v>
      </c>
      <c r="J287" s="10">
        <f t="shared" si="12"/>
        <v>1.0629999999999999</v>
      </c>
      <c r="K287" s="14"/>
      <c r="L287" s="14"/>
    </row>
    <row r="288" spans="2:12">
      <c r="B288" s="9">
        <f t="shared" si="14"/>
        <v>285</v>
      </c>
      <c r="C288" s="9" t="s">
        <v>188</v>
      </c>
      <c r="D288" s="9" t="s">
        <v>37</v>
      </c>
      <c r="E288" s="9" t="s">
        <v>15</v>
      </c>
      <c r="F288" s="9"/>
      <c r="G288" s="9">
        <v>63</v>
      </c>
      <c r="H288" s="9">
        <v>12.4</v>
      </c>
      <c r="I288" s="9">
        <f t="shared" si="13"/>
        <v>23523.5</v>
      </c>
      <c r="J288" s="10">
        <f t="shared" si="12"/>
        <v>1.0629999999999999</v>
      </c>
      <c r="K288" s="14"/>
      <c r="L288" s="14"/>
    </row>
    <row r="289" spans="2:12">
      <c r="B289" s="9">
        <f t="shared" si="14"/>
        <v>286</v>
      </c>
      <c r="C289" s="9" t="s">
        <v>37</v>
      </c>
      <c r="D289" s="9" t="s">
        <v>36</v>
      </c>
      <c r="E289" s="9" t="s">
        <v>15</v>
      </c>
      <c r="F289" s="9"/>
      <c r="G289" s="9">
        <v>63</v>
      </c>
      <c r="H289" s="9">
        <v>19.899999999999999</v>
      </c>
      <c r="I289" s="9">
        <f t="shared" si="13"/>
        <v>23543.4</v>
      </c>
      <c r="J289" s="10">
        <f t="shared" si="12"/>
        <v>1.0629999999999999</v>
      </c>
      <c r="K289" s="14"/>
      <c r="L289" s="14"/>
    </row>
    <row r="290" spans="2:12">
      <c r="B290" s="9">
        <f t="shared" si="14"/>
        <v>287</v>
      </c>
      <c r="C290" s="9" t="s">
        <v>188</v>
      </c>
      <c r="D290" s="9" t="s">
        <v>218</v>
      </c>
      <c r="E290" s="9" t="s">
        <v>15</v>
      </c>
      <c r="F290" s="9"/>
      <c r="G290" s="9">
        <v>63</v>
      </c>
      <c r="H290" s="9">
        <v>77.5</v>
      </c>
      <c r="I290" s="9">
        <f t="shared" si="13"/>
        <v>23620.9</v>
      </c>
      <c r="J290" s="10">
        <f t="shared" si="12"/>
        <v>1.0629999999999999</v>
      </c>
      <c r="K290" s="14"/>
      <c r="L290" s="14"/>
    </row>
    <row r="291" spans="2:12">
      <c r="B291" s="9"/>
      <c r="C291" s="9"/>
      <c r="D291" s="9"/>
      <c r="E291" s="9"/>
      <c r="F291" s="9"/>
      <c r="G291" s="9"/>
      <c r="H291" s="9"/>
      <c r="I291" s="9"/>
      <c r="J291" s="10"/>
      <c r="K291" s="14"/>
      <c r="L291" s="14"/>
    </row>
    <row r="292" spans="2:12">
      <c r="B292" s="9"/>
      <c r="C292" s="9">
        <v>21389.9</v>
      </c>
      <c r="D292" s="9">
        <v>197.2</v>
      </c>
      <c r="E292" s="9">
        <v>1055</v>
      </c>
      <c r="F292" s="9">
        <v>611.70000000000005</v>
      </c>
      <c r="G292" s="9">
        <v>367.1</v>
      </c>
      <c r="H292" s="9"/>
      <c r="I292" s="15">
        <f>+C292+D292+E292+F292+G292</f>
        <v>23620.9</v>
      </c>
      <c r="J292" s="10"/>
      <c r="K292" s="14"/>
      <c r="L292" s="14"/>
    </row>
    <row r="293" spans="2:12">
      <c r="B293" s="9"/>
      <c r="C293" s="15">
        <v>23136</v>
      </c>
      <c r="D293" s="15">
        <v>198</v>
      </c>
      <c r="E293" s="15">
        <v>1057</v>
      </c>
      <c r="F293" s="15">
        <v>691</v>
      </c>
      <c r="G293" s="15">
        <v>369</v>
      </c>
      <c r="H293" s="9"/>
      <c r="I293" s="15">
        <v>25451</v>
      </c>
      <c r="J293" s="10"/>
      <c r="K293" s="14"/>
      <c r="L293" s="14"/>
    </row>
    <row r="294" spans="2:12" ht="15.75" thickBot="1">
      <c r="B294" s="9"/>
      <c r="C294" s="15">
        <v>63</v>
      </c>
      <c r="D294" s="15">
        <v>75</v>
      </c>
      <c r="E294" s="15">
        <v>90</v>
      </c>
      <c r="F294" s="15">
        <v>110</v>
      </c>
      <c r="G294" s="15">
        <v>140</v>
      </c>
      <c r="H294" s="9"/>
      <c r="I294" s="15"/>
      <c r="J294" s="10"/>
      <c r="K294" s="14"/>
      <c r="L294" s="14"/>
    </row>
    <row r="295" spans="2:12" ht="15.75">
      <c r="B295" s="16" t="s">
        <v>219</v>
      </c>
      <c r="C295" s="17"/>
      <c r="D295" s="17"/>
      <c r="E295" s="18"/>
      <c r="F295" s="19" t="s">
        <v>220</v>
      </c>
      <c r="G295" s="20"/>
      <c r="H295" s="21"/>
      <c r="I295" s="19" t="s">
        <v>221</v>
      </c>
      <c r="J295" s="20"/>
      <c r="K295" s="20"/>
      <c r="L295" s="22"/>
    </row>
    <row r="296" spans="2:12" ht="15.75">
      <c r="B296" s="23" t="s">
        <v>222</v>
      </c>
      <c r="C296" s="14"/>
      <c r="D296" s="24"/>
      <c r="E296" s="24"/>
      <c r="F296" s="14" t="s">
        <v>222</v>
      </c>
      <c r="G296" s="24"/>
      <c r="H296" s="24"/>
      <c r="I296" s="14" t="s">
        <v>222</v>
      </c>
      <c r="J296" s="14"/>
      <c r="K296" s="11"/>
      <c r="L296" s="25"/>
    </row>
    <row r="297" spans="2:12" ht="15.75">
      <c r="B297" s="23" t="s">
        <v>223</v>
      </c>
      <c r="C297" s="24"/>
      <c r="D297" s="24"/>
      <c r="E297" s="24"/>
      <c r="F297" s="14" t="s">
        <v>223</v>
      </c>
      <c r="G297" s="24"/>
      <c r="H297" s="24"/>
      <c r="I297" s="14" t="s">
        <v>223</v>
      </c>
      <c r="J297" s="11"/>
      <c r="K297" s="26"/>
      <c r="L297" s="25"/>
    </row>
    <row r="298" spans="2:12" ht="16.5" thickBot="1">
      <c r="B298" s="27" t="s">
        <v>224</v>
      </c>
      <c r="C298" s="28"/>
      <c r="D298" s="29"/>
      <c r="E298" s="29"/>
      <c r="F298" s="28" t="s">
        <v>224</v>
      </c>
      <c r="G298" s="29"/>
      <c r="H298" s="29"/>
      <c r="I298" s="28" t="s">
        <v>224</v>
      </c>
      <c r="J298" s="28"/>
      <c r="K298" s="30"/>
      <c r="L298" s="31"/>
    </row>
  </sheetData>
  <autoFilter ref="C3:G290"/>
  <mergeCells count="34">
    <mergeCell ref="D298:E298"/>
    <mergeCell ref="G298:H298"/>
    <mergeCell ref="K298:L298"/>
    <mergeCell ref="D296:E296"/>
    <mergeCell ref="G296:H296"/>
    <mergeCell ref="K296:L296"/>
    <mergeCell ref="C297:E297"/>
    <mergeCell ref="G297:H297"/>
    <mergeCell ref="J297:L297"/>
    <mergeCell ref="K180:L180"/>
    <mergeCell ref="K184:L184"/>
    <mergeCell ref="K193:L193"/>
    <mergeCell ref="K202:L202"/>
    <mergeCell ref="B295:E295"/>
    <mergeCell ref="F295:H295"/>
    <mergeCell ref="I295:L295"/>
    <mergeCell ref="K108:L108"/>
    <mergeCell ref="K109:L109"/>
    <mergeCell ref="K119:L119"/>
    <mergeCell ref="K120:L120"/>
    <mergeCell ref="K126:L126"/>
    <mergeCell ref="K155:L155"/>
    <mergeCell ref="K37:L37"/>
    <mergeCell ref="K39:L39"/>
    <mergeCell ref="K66:L66"/>
    <mergeCell ref="K77:L77"/>
    <mergeCell ref="K103:L103"/>
    <mergeCell ref="K105:L105"/>
    <mergeCell ref="B2:L2"/>
    <mergeCell ref="K3:L3"/>
    <mergeCell ref="K4:L4"/>
    <mergeCell ref="K6:L6"/>
    <mergeCell ref="K23:L23"/>
    <mergeCell ref="K32:L32"/>
  </mergeCells>
  <printOptions horizontalCentered="1"/>
  <pageMargins left="0.25" right="0.25" top="0.25" bottom="0.5" header="0.3" footer="0.3"/>
  <pageSetup paperSize="9" scale="97" fitToHeight="0" orientation="landscape" r:id="rId1"/>
  <rowBreaks count="7" manualBreakCount="7">
    <brk id="37" max="11" man="1"/>
    <brk id="75" max="11" man="1"/>
    <brk id="113" max="11" man="1"/>
    <brk id="147" max="11" man="1"/>
    <brk id="184" max="11" man="1"/>
    <brk id="221" max="11" man="1"/>
    <brk id="257"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82"/>
  <sheetViews>
    <sheetView tabSelected="1" workbookViewId="0">
      <selection activeCell="B5" sqref="B5:K82"/>
    </sheetView>
  </sheetViews>
  <sheetFormatPr defaultRowHeight="15"/>
  <cols>
    <col min="3" max="3" width="18.5703125" customWidth="1"/>
    <col min="4" max="4" width="14.7109375" customWidth="1"/>
    <col min="5" max="5" width="18.42578125" customWidth="1"/>
    <col min="6" max="6" width="17.7109375" customWidth="1"/>
    <col min="7" max="7" width="20" customWidth="1"/>
    <col min="8" max="8" width="20.85546875" customWidth="1"/>
    <col min="9" max="9" width="15.85546875" customWidth="1"/>
  </cols>
  <sheetData>
    <row r="3" spans="2:11" ht="18.75">
      <c r="B3" s="1" t="s">
        <v>225</v>
      </c>
      <c r="C3" s="1"/>
      <c r="D3" s="1"/>
      <c r="E3" s="1"/>
      <c r="F3" s="1"/>
      <c r="G3" s="1"/>
      <c r="H3" s="1"/>
      <c r="I3" s="1"/>
      <c r="J3" s="1"/>
      <c r="K3" s="1"/>
    </row>
    <row r="4" spans="2:11" ht="31.5">
      <c r="B4" s="3" t="s">
        <v>1</v>
      </c>
      <c r="C4" s="3" t="s">
        <v>2</v>
      </c>
      <c r="D4" s="3" t="s">
        <v>3</v>
      </c>
      <c r="E4" s="3" t="s">
        <v>4</v>
      </c>
      <c r="F4" s="4" t="s">
        <v>5</v>
      </c>
      <c r="G4" s="3" t="s">
        <v>6</v>
      </c>
      <c r="H4" s="5" t="s">
        <v>7</v>
      </c>
      <c r="I4" s="6" t="s">
        <v>226</v>
      </c>
      <c r="J4" s="7" t="s">
        <v>10</v>
      </c>
      <c r="K4" s="8"/>
    </row>
    <row r="5" spans="2:11">
      <c r="B5" s="32">
        <v>1</v>
      </c>
      <c r="C5" s="9" t="s">
        <v>11</v>
      </c>
      <c r="D5" s="9" t="s">
        <v>12</v>
      </c>
      <c r="E5" s="9" t="s">
        <v>13</v>
      </c>
      <c r="F5" s="9">
        <v>0.36</v>
      </c>
      <c r="G5" s="9">
        <v>63</v>
      </c>
      <c r="H5" s="9">
        <v>9</v>
      </c>
      <c r="I5" s="9">
        <f>+H5*F5</f>
        <v>3.2399999999999998</v>
      </c>
      <c r="J5" s="33" t="s">
        <v>227</v>
      </c>
      <c r="K5" s="33"/>
    </row>
    <row r="6" spans="2:11">
      <c r="B6" s="32">
        <v>2</v>
      </c>
      <c r="C6" s="9" t="s">
        <v>12</v>
      </c>
      <c r="D6" s="9" t="s">
        <v>17</v>
      </c>
      <c r="E6" s="9" t="s">
        <v>18</v>
      </c>
      <c r="F6" s="9">
        <v>0.36</v>
      </c>
      <c r="G6" s="9">
        <v>63</v>
      </c>
      <c r="H6" s="9">
        <v>300</v>
      </c>
      <c r="I6" s="9">
        <f t="shared" ref="I6:I69" si="0">+H6*F6</f>
        <v>108</v>
      </c>
      <c r="J6" s="33" t="s">
        <v>227</v>
      </c>
      <c r="K6" s="33"/>
    </row>
    <row r="7" spans="2:11">
      <c r="B7" s="32">
        <v>3</v>
      </c>
      <c r="C7" s="9" t="s">
        <v>17</v>
      </c>
      <c r="D7" s="9" t="s">
        <v>19</v>
      </c>
      <c r="E7" s="9" t="s">
        <v>18</v>
      </c>
      <c r="F7" s="9">
        <v>0.36</v>
      </c>
      <c r="G7" s="9">
        <v>63</v>
      </c>
      <c r="H7" s="9">
        <v>10.8</v>
      </c>
      <c r="I7" s="9">
        <f t="shared" si="0"/>
        <v>3.8879999999999999</v>
      </c>
      <c r="J7" s="33" t="s">
        <v>227</v>
      </c>
      <c r="K7" s="33"/>
    </row>
    <row r="8" spans="2:11">
      <c r="B8" s="32">
        <v>4</v>
      </c>
      <c r="C8" s="9" t="s">
        <v>23</v>
      </c>
      <c r="D8" s="9" t="s">
        <v>25</v>
      </c>
      <c r="E8" s="9" t="s">
        <v>26</v>
      </c>
      <c r="F8" s="9">
        <v>0.46</v>
      </c>
      <c r="G8" s="9">
        <v>63</v>
      </c>
      <c r="H8" s="9">
        <v>57.1</v>
      </c>
      <c r="I8" s="9">
        <f t="shared" si="0"/>
        <v>26.266000000000002</v>
      </c>
      <c r="J8" s="33" t="s">
        <v>227</v>
      </c>
      <c r="K8" s="33"/>
    </row>
    <row r="9" spans="2:11">
      <c r="B9" s="32">
        <v>5</v>
      </c>
      <c r="C9" s="9" t="s">
        <v>25</v>
      </c>
      <c r="D9" s="9" t="s">
        <v>27</v>
      </c>
      <c r="E9" s="9" t="s">
        <v>26</v>
      </c>
      <c r="F9" s="9">
        <v>0.46</v>
      </c>
      <c r="G9" s="9">
        <v>63</v>
      </c>
      <c r="H9" s="9">
        <v>32.700000000000003</v>
      </c>
      <c r="I9" s="9">
        <f t="shared" si="0"/>
        <v>15.042000000000002</v>
      </c>
      <c r="J9" s="33" t="s">
        <v>227</v>
      </c>
      <c r="K9" s="33"/>
    </row>
    <row r="10" spans="2:11">
      <c r="B10" s="32">
        <v>6</v>
      </c>
      <c r="C10" s="9" t="s">
        <v>25</v>
      </c>
      <c r="D10" s="9" t="s">
        <v>27</v>
      </c>
      <c r="E10" s="9" t="s">
        <v>18</v>
      </c>
      <c r="F10" s="9">
        <v>0.36</v>
      </c>
      <c r="G10" s="9">
        <v>63</v>
      </c>
      <c r="H10" s="9">
        <v>57</v>
      </c>
      <c r="I10" s="9">
        <f t="shared" si="0"/>
        <v>20.52</v>
      </c>
      <c r="J10" s="33" t="s">
        <v>227</v>
      </c>
      <c r="K10" s="33"/>
    </row>
    <row r="11" spans="2:11">
      <c r="B11" s="32">
        <v>7</v>
      </c>
      <c r="C11" s="9" t="s">
        <v>25</v>
      </c>
      <c r="D11" s="9" t="s">
        <v>28</v>
      </c>
      <c r="E11" s="9" t="s">
        <v>26</v>
      </c>
      <c r="F11" s="9">
        <v>0.46</v>
      </c>
      <c r="G11" s="9">
        <v>63</v>
      </c>
      <c r="H11" s="9">
        <v>40.799999999999997</v>
      </c>
      <c r="I11" s="9">
        <f t="shared" si="0"/>
        <v>18.768000000000001</v>
      </c>
      <c r="J11" s="33" t="s">
        <v>227</v>
      </c>
      <c r="K11" s="33"/>
    </row>
    <row r="12" spans="2:11">
      <c r="B12" s="32">
        <v>8</v>
      </c>
      <c r="C12" s="9" t="s">
        <v>28</v>
      </c>
      <c r="D12" s="9" t="s">
        <v>29</v>
      </c>
      <c r="E12" s="9" t="s">
        <v>18</v>
      </c>
      <c r="F12" s="9">
        <v>0.36</v>
      </c>
      <c r="G12" s="9">
        <v>63</v>
      </c>
      <c r="H12" s="13">
        <v>5.7</v>
      </c>
      <c r="I12" s="9">
        <f t="shared" si="0"/>
        <v>2.052</v>
      </c>
      <c r="J12" s="33" t="s">
        <v>227</v>
      </c>
      <c r="K12" s="33"/>
    </row>
    <row r="13" spans="2:11">
      <c r="B13" s="32">
        <v>9</v>
      </c>
      <c r="C13" s="9" t="s">
        <v>28</v>
      </c>
      <c r="D13" s="9" t="s">
        <v>30</v>
      </c>
      <c r="E13" s="9" t="s">
        <v>18</v>
      </c>
      <c r="F13" s="9">
        <v>0.36</v>
      </c>
      <c r="G13" s="9">
        <v>63</v>
      </c>
      <c r="H13" s="9">
        <v>30.1</v>
      </c>
      <c r="I13" s="9">
        <f t="shared" si="0"/>
        <v>10.836</v>
      </c>
      <c r="J13" s="33" t="s">
        <v>227</v>
      </c>
      <c r="K13" s="33"/>
    </row>
    <row r="14" spans="2:11">
      <c r="B14" s="32">
        <v>10</v>
      </c>
      <c r="C14" s="9" t="s">
        <v>30</v>
      </c>
      <c r="D14" s="9" t="s">
        <v>33</v>
      </c>
      <c r="E14" s="9" t="s">
        <v>18</v>
      </c>
      <c r="F14" s="9">
        <v>0.36</v>
      </c>
      <c r="G14" s="9">
        <v>63</v>
      </c>
      <c r="H14" s="9">
        <v>5</v>
      </c>
      <c r="I14" s="9">
        <f t="shared" si="0"/>
        <v>1.7999999999999998</v>
      </c>
      <c r="J14" s="33" t="s">
        <v>227</v>
      </c>
      <c r="K14" s="33"/>
    </row>
    <row r="15" spans="2:11">
      <c r="B15" s="32">
        <v>11</v>
      </c>
      <c r="C15" s="9" t="s">
        <v>34</v>
      </c>
      <c r="D15" s="9" t="s">
        <v>35</v>
      </c>
      <c r="E15" s="9" t="s">
        <v>18</v>
      </c>
      <c r="F15" s="9">
        <v>0.36</v>
      </c>
      <c r="G15" s="9">
        <v>63</v>
      </c>
      <c r="H15" s="9">
        <v>2.8</v>
      </c>
      <c r="I15" s="9">
        <f t="shared" si="0"/>
        <v>1.008</v>
      </c>
      <c r="J15" s="33" t="s">
        <v>227</v>
      </c>
      <c r="K15" s="33"/>
    </row>
    <row r="16" spans="2:11">
      <c r="B16" s="32">
        <v>12</v>
      </c>
      <c r="C16" s="9" t="s">
        <v>40</v>
      </c>
      <c r="D16" s="9" t="s">
        <v>41</v>
      </c>
      <c r="E16" s="9" t="s">
        <v>18</v>
      </c>
      <c r="F16" s="9">
        <v>0.36</v>
      </c>
      <c r="G16" s="9">
        <v>63</v>
      </c>
      <c r="H16" s="9">
        <v>247</v>
      </c>
      <c r="I16" s="9">
        <f t="shared" si="0"/>
        <v>88.92</v>
      </c>
      <c r="J16" s="33" t="s">
        <v>227</v>
      </c>
      <c r="K16" s="33"/>
    </row>
    <row r="17" spans="2:11">
      <c r="B17" s="32">
        <v>13</v>
      </c>
      <c r="C17" s="9" t="s">
        <v>51</v>
      </c>
      <c r="D17" s="9" t="s">
        <v>52</v>
      </c>
      <c r="E17" s="9" t="s">
        <v>18</v>
      </c>
      <c r="F17" s="9">
        <v>0.36</v>
      </c>
      <c r="G17" s="9">
        <v>63</v>
      </c>
      <c r="H17" s="9">
        <v>287.5</v>
      </c>
      <c r="I17" s="9">
        <f t="shared" si="0"/>
        <v>103.5</v>
      </c>
      <c r="J17" s="33" t="s">
        <v>227</v>
      </c>
      <c r="K17" s="33"/>
    </row>
    <row r="18" spans="2:11">
      <c r="B18" s="32">
        <v>14</v>
      </c>
      <c r="C18" s="9" t="s">
        <v>59</v>
      </c>
      <c r="D18" s="9" t="s">
        <v>60</v>
      </c>
      <c r="E18" s="9" t="s">
        <v>18</v>
      </c>
      <c r="F18" s="9">
        <v>0.36</v>
      </c>
      <c r="G18" s="9">
        <v>63</v>
      </c>
      <c r="H18" s="9">
        <v>10.8</v>
      </c>
      <c r="I18" s="9">
        <f t="shared" si="0"/>
        <v>3.8879999999999999</v>
      </c>
      <c r="J18" s="33" t="s">
        <v>227</v>
      </c>
      <c r="K18" s="33"/>
    </row>
    <row r="19" spans="2:11">
      <c r="B19" s="32">
        <v>15</v>
      </c>
      <c r="C19" s="9" t="s">
        <v>60</v>
      </c>
      <c r="D19" s="9" t="s">
        <v>61</v>
      </c>
      <c r="E19" s="9" t="s">
        <v>18</v>
      </c>
      <c r="F19" s="9">
        <v>0.36</v>
      </c>
      <c r="G19" s="9">
        <v>63</v>
      </c>
      <c r="H19" s="9">
        <v>24</v>
      </c>
      <c r="I19" s="9">
        <f t="shared" si="0"/>
        <v>8.64</v>
      </c>
      <c r="J19" s="33" t="s">
        <v>227</v>
      </c>
      <c r="K19" s="33"/>
    </row>
    <row r="20" spans="2:11">
      <c r="B20" s="32">
        <v>16</v>
      </c>
      <c r="C20" s="9" t="s">
        <v>69</v>
      </c>
      <c r="D20" s="9" t="s">
        <v>70</v>
      </c>
      <c r="E20" s="9" t="s">
        <v>18</v>
      </c>
      <c r="F20" s="9">
        <v>0.36</v>
      </c>
      <c r="G20" s="9">
        <v>63</v>
      </c>
      <c r="H20" s="9">
        <v>435.5</v>
      </c>
      <c r="I20" s="9">
        <f t="shared" si="0"/>
        <v>156.78</v>
      </c>
      <c r="J20" s="33" t="s">
        <v>227</v>
      </c>
      <c r="K20" s="33"/>
    </row>
    <row r="21" spans="2:11">
      <c r="B21" s="32">
        <v>17</v>
      </c>
      <c r="C21" s="9" t="s">
        <v>75</v>
      </c>
      <c r="D21" s="9" t="s">
        <v>50</v>
      </c>
      <c r="E21" s="9" t="s">
        <v>13</v>
      </c>
      <c r="F21" s="9">
        <v>0.36</v>
      </c>
      <c r="G21" s="9">
        <v>63</v>
      </c>
      <c r="H21" s="9">
        <v>3.2</v>
      </c>
      <c r="I21" s="9">
        <f t="shared" si="0"/>
        <v>1.1519999999999999</v>
      </c>
      <c r="J21" s="33" t="s">
        <v>227</v>
      </c>
      <c r="K21" s="33"/>
    </row>
    <row r="22" spans="2:11">
      <c r="B22" s="32">
        <v>18</v>
      </c>
      <c r="C22" s="9" t="s">
        <v>68</v>
      </c>
      <c r="D22" s="9" t="s">
        <v>56</v>
      </c>
      <c r="E22" s="9" t="s">
        <v>26</v>
      </c>
      <c r="F22" s="9">
        <v>0.46</v>
      </c>
      <c r="G22" s="9">
        <v>63</v>
      </c>
      <c r="H22" s="9">
        <v>101.8</v>
      </c>
      <c r="I22" s="9">
        <f t="shared" si="0"/>
        <v>46.828000000000003</v>
      </c>
      <c r="J22" s="33" t="s">
        <v>227</v>
      </c>
      <c r="K22" s="33"/>
    </row>
    <row r="23" spans="2:11">
      <c r="B23" s="32">
        <v>19</v>
      </c>
      <c r="C23" s="9" t="s">
        <v>68</v>
      </c>
      <c r="D23" s="9" t="s">
        <v>56</v>
      </c>
      <c r="E23" s="9" t="s">
        <v>18</v>
      </c>
      <c r="F23" s="9">
        <v>0.36</v>
      </c>
      <c r="G23" s="9">
        <v>63</v>
      </c>
      <c r="H23" s="9">
        <v>40</v>
      </c>
      <c r="I23" s="9">
        <f t="shared" si="0"/>
        <v>14.399999999999999</v>
      </c>
      <c r="J23" s="33" t="s">
        <v>227</v>
      </c>
      <c r="K23" s="33"/>
    </row>
    <row r="24" spans="2:11">
      <c r="B24" s="32">
        <v>20</v>
      </c>
      <c r="C24" s="9" t="s">
        <v>81</v>
      </c>
      <c r="D24" s="9" t="s">
        <v>82</v>
      </c>
      <c r="E24" s="9" t="s">
        <v>18</v>
      </c>
      <c r="F24" s="9">
        <v>0.36</v>
      </c>
      <c r="G24" s="9">
        <v>63</v>
      </c>
      <c r="H24" s="9">
        <v>151.9</v>
      </c>
      <c r="I24" s="9">
        <f t="shared" si="0"/>
        <v>54.683999999999997</v>
      </c>
      <c r="J24" s="33" t="s">
        <v>227</v>
      </c>
      <c r="K24" s="33"/>
    </row>
    <row r="25" spans="2:11">
      <c r="B25" s="32">
        <v>21</v>
      </c>
      <c r="C25" s="9" t="s">
        <v>11</v>
      </c>
      <c r="D25" s="9" t="s">
        <v>83</v>
      </c>
      <c r="E25" s="9" t="s">
        <v>18</v>
      </c>
      <c r="F25" s="9">
        <v>0.36</v>
      </c>
      <c r="G25" s="9">
        <v>63</v>
      </c>
      <c r="H25" s="9">
        <v>223.1</v>
      </c>
      <c r="I25" s="9">
        <f t="shared" si="0"/>
        <v>80.315999999999988</v>
      </c>
      <c r="J25" s="33" t="s">
        <v>227</v>
      </c>
      <c r="K25" s="33"/>
    </row>
    <row r="26" spans="2:11">
      <c r="B26" s="32">
        <v>22</v>
      </c>
      <c r="C26" s="9" t="s">
        <v>83</v>
      </c>
      <c r="D26" s="9" t="s">
        <v>84</v>
      </c>
      <c r="E26" s="9" t="s">
        <v>18</v>
      </c>
      <c r="F26" s="9">
        <v>0.36</v>
      </c>
      <c r="G26" s="9">
        <v>63</v>
      </c>
      <c r="H26" s="9">
        <v>125.3</v>
      </c>
      <c r="I26" s="9">
        <f t="shared" si="0"/>
        <v>45.107999999999997</v>
      </c>
      <c r="J26" s="33" t="s">
        <v>227</v>
      </c>
      <c r="K26" s="33"/>
    </row>
    <row r="27" spans="2:11">
      <c r="B27" s="32">
        <v>23</v>
      </c>
      <c r="C27" s="9" t="s">
        <v>84</v>
      </c>
      <c r="D27" s="9" t="s">
        <v>85</v>
      </c>
      <c r="E27" s="9" t="s">
        <v>18</v>
      </c>
      <c r="F27" s="9">
        <v>0.36</v>
      </c>
      <c r="G27" s="9">
        <v>63</v>
      </c>
      <c r="H27" s="9">
        <v>9.6999999999999993</v>
      </c>
      <c r="I27" s="9">
        <f t="shared" si="0"/>
        <v>3.4919999999999995</v>
      </c>
      <c r="J27" s="33" t="s">
        <v>227</v>
      </c>
      <c r="K27" s="33"/>
    </row>
    <row r="28" spans="2:11">
      <c r="B28" s="32">
        <v>24</v>
      </c>
      <c r="C28" s="9" t="s">
        <v>84</v>
      </c>
      <c r="D28" s="9" t="s">
        <v>87</v>
      </c>
      <c r="E28" s="9" t="s">
        <v>18</v>
      </c>
      <c r="F28" s="9">
        <v>0.36</v>
      </c>
      <c r="G28" s="9">
        <v>63</v>
      </c>
      <c r="H28" s="9">
        <v>3</v>
      </c>
      <c r="I28" s="9">
        <f t="shared" si="0"/>
        <v>1.08</v>
      </c>
      <c r="J28" s="33" t="s">
        <v>227</v>
      </c>
      <c r="K28" s="33"/>
    </row>
    <row r="29" spans="2:11">
      <c r="B29" s="32">
        <v>25</v>
      </c>
      <c r="C29" s="9" t="s">
        <v>83</v>
      </c>
      <c r="D29" s="9" t="s">
        <v>88</v>
      </c>
      <c r="E29" s="9" t="s">
        <v>18</v>
      </c>
      <c r="F29" s="9">
        <v>0.36</v>
      </c>
      <c r="G29" s="9">
        <v>63</v>
      </c>
      <c r="H29" s="9">
        <v>128.5</v>
      </c>
      <c r="I29" s="9">
        <f t="shared" si="0"/>
        <v>46.26</v>
      </c>
      <c r="J29" s="33" t="s">
        <v>227</v>
      </c>
      <c r="K29" s="33"/>
    </row>
    <row r="30" spans="2:11">
      <c r="B30" s="32">
        <v>26</v>
      </c>
      <c r="C30" s="9" t="s">
        <v>83</v>
      </c>
      <c r="D30" s="9" t="s">
        <v>88</v>
      </c>
      <c r="E30" s="9" t="s">
        <v>18</v>
      </c>
      <c r="F30" s="9">
        <v>0.36</v>
      </c>
      <c r="G30" s="9">
        <v>63</v>
      </c>
      <c r="H30" s="9">
        <v>62.5</v>
      </c>
      <c r="I30" s="9">
        <f t="shared" si="0"/>
        <v>22.5</v>
      </c>
      <c r="J30" s="33" t="s">
        <v>227</v>
      </c>
      <c r="K30" s="33"/>
    </row>
    <row r="31" spans="2:11">
      <c r="B31" s="32">
        <v>27</v>
      </c>
      <c r="C31" s="9" t="s">
        <v>92</v>
      </c>
      <c r="D31" s="9" t="s">
        <v>94</v>
      </c>
      <c r="E31" s="9" t="s">
        <v>18</v>
      </c>
      <c r="F31" s="9">
        <v>0.36</v>
      </c>
      <c r="G31" s="9">
        <v>63</v>
      </c>
      <c r="H31" s="9">
        <v>6.2</v>
      </c>
      <c r="I31" s="9">
        <f t="shared" si="0"/>
        <v>2.2319999999999998</v>
      </c>
      <c r="J31" s="33" t="s">
        <v>227</v>
      </c>
      <c r="K31" s="33"/>
    </row>
    <row r="32" spans="2:11">
      <c r="B32" s="32">
        <v>28</v>
      </c>
      <c r="C32" s="9" t="s">
        <v>67</v>
      </c>
      <c r="D32" s="9" t="s">
        <v>96</v>
      </c>
      <c r="E32" s="9" t="s">
        <v>18</v>
      </c>
      <c r="F32" s="9">
        <v>0.36</v>
      </c>
      <c r="G32" s="9">
        <v>110</v>
      </c>
      <c r="H32" s="9">
        <v>30</v>
      </c>
      <c r="I32" s="9">
        <f t="shared" si="0"/>
        <v>10.799999999999999</v>
      </c>
      <c r="J32" s="33" t="s">
        <v>227</v>
      </c>
      <c r="K32" s="33"/>
    </row>
    <row r="33" spans="2:11">
      <c r="B33" s="32">
        <v>29</v>
      </c>
      <c r="C33" s="9" t="s">
        <v>82</v>
      </c>
      <c r="D33" s="9" t="s">
        <v>104</v>
      </c>
      <c r="E33" s="9" t="s">
        <v>18</v>
      </c>
      <c r="F33" s="9">
        <v>0.36</v>
      </c>
      <c r="G33" s="9">
        <v>63</v>
      </c>
      <c r="H33" s="9">
        <v>2.7</v>
      </c>
      <c r="I33" s="9">
        <f t="shared" si="0"/>
        <v>0.97199999999999998</v>
      </c>
      <c r="J33" s="33" t="s">
        <v>227</v>
      </c>
      <c r="K33" s="33"/>
    </row>
    <row r="34" spans="2:11">
      <c r="B34" s="32">
        <v>30</v>
      </c>
      <c r="C34" s="9" t="s">
        <v>83</v>
      </c>
      <c r="D34" s="9" t="s">
        <v>88</v>
      </c>
      <c r="E34" s="9" t="s">
        <v>18</v>
      </c>
      <c r="F34" s="9">
        <v>0.36</v>
      </c>
      <c r="G34" s="9">
        <v>63</v>
      </c>
      <c r="H34" s="9">
        <v>2.2999999999999998</v>
      </c>
      <c r="I34" s="9">
        <f t="shared" si="0"/>
        <v>0.82799999999999996</v>
      </c>
      <c r="J34" s="33" t="s">
        <v>227</v>
      </c>
      <c r="K34" s="33"/>
    </row>
    <row r="35" spans="2:11">
      <c r="B35" s="32">
        <v>31</v>
      </c>
      <c r="C35" s="9" t="s">
        <v>81</v>
      </c>
      <c r="D35" s="9" t="s">
        <v>82</v>
      </c>
      <c r="E35" s="9" t="s">
        <v>18</v>
      </c>
      <c r="F35" s="9">
        <v>0.36</v>
      </c>
      <c r="G35" s="9">
        <v>63</v>
      </c>
      <c r="H35" s="9">
        <v>152.1</v>
      </c>
      <c r="I35" s="9">
        <f t="shared" si="0"/>
        <v>54.755999999999993</v>
      </c>
      <c r="J35" s="33" t="s">
        <v>227</v>
      </c>
      <c r="K35" s="33"/>
    </row>
    <row r="36" spans="2:11">
      <c r="B36" s="32">
        <v>32</v>
      </c>
      <c r="C36" s="9" t="s">
        <v>84</v>
      </c>
      <c r="D36" s="9" t="s">
        <v>86</v>
      </c>
      <c r="E36" s="9" t="s">
        <v>18</v>
      </c>
      <c r="F36" s="9">
        <v>0.36</v>
      </c>
      <c r="G36" s="9">
        <v>63</v>
      </c>
      <c r="H36" s="9">
        <v>9.8000000000000007</v>
      </c>
      <c r="I36" s="9">
        <f t="shared" si="0"/>
        <v>3.528</v>
      </c>
      <c r="J36" s="33" t="s">
        <v>227</v>
      </c>
      <c r="K36" s="33"/>
    </row>
    <row r="37" spans="2:11">
      <c r="B37" s="32">
        <v>33</v>
      </c>
      <c r="C37" s="9" t="s">
        <v>83</v>
      </c>
      <c r="D37" s="9" t="s">
        <v>88</v>
      </c>
      <c r="E37" s="9" t="s">
        <v>18</v>
      </c>
      <c r="F37" s="9">
        <v>0.36</v>
      </c>
      <c r="G37" s="9">
        <v>63</v>
      </c>
      <c r="H37" s="9">
        <v>128.9</v>
      </c>
      <c r="I37" s="9">
        <f t="shared" si="0"/>
        <v>46.404000000000003</v>
      </c>
      <c r="J37" s="33" t="s">
        <v>227</v>
      </c>
      <c r="K37" s="33"/>
    </row>
    <row r="38" spans="2:11">
      <c r="B38" s="32">
        <v>34</v>
      </c>
      <c r="C38" s="9" t="s">
        <v>105</v>
      </c>
      <c r="D38" s="9" t="s">
        <v>106</v>
      </c>
      <c r="E38" s="9" t="s">
        <v>18</v>
      </c>
      <c r="F38" s="9">
        <v>0.36</v>
      </c>
      <c r="G38" s="9">
        <v>63</v>
      </c>
      <c r="H38" s="9">
        <v>52.9</v>
      </c>
      <c r="I38" s="9">
        <f t="shared" si="0"/>
        <v>19.044</v>
      </c>
      <c r="J38" s="33" t="s">
        <v>227</v>
      </c>
      <c r="K38" s="33"/>
    </row>
    <row r="39" spans="2:11">
      <c r="B39" s="32">
        <v>35</v>
      </c>
      <c r="C39" s="9" t="s">
        <v>89</v>
      </c>
      <c r="D39" s="9" t="s">
        <v>112</v>
      </c>
      <c r="E39" s="9" t="s">
        <v>18</v>
      </c>
      <c r="F39" s="9">
        <v>0.36</v>
      </c>
      <c r="G39" s="9">
        <v>63</v>
      </c>
      <c r="H39" s="9">
        <v>2.6</v>
      </c>
      <c r="I39" s="9">
        <f t="shared" si="0"/>
        <v>0.93599999999999994</v>
      </c>
      <c r="J39" s="33" t="s">
        <v>227</v>
      </c>
      <c r="K39" s="33"/>
    </row>
    <row r="40" spans="2:11">
      <c r="B40" s="32">
        <v>36</v>
      </c>
      <c r="C40" s="9" t="s">
        <v>70</v>
      </c>
      <c r="D40" s="9" t="s">
        <v>118</v>
      </c>
      <c r="E40" s="9" t="s">
        <v>18</v>
      </c>
      <c r="F40" s="9">
        <v>0.36</v>
      </c>
      <c r="G40" s="9">
        <v>63</v>
      </c>
      <c r="H40" s="9">
        <v>131.19999999999999</v>
      </c>
      <c r="I40" s="9">
        <f t="shared" si="0"/>
        <v>47.231999999999992</v>
      </c>
      <c r="J40" s="33" t="s">
        <v>227</v>
      </c>
      <c r="K40" s="33"/>
    </row>
    <row r="41" spans="2:11">
      <c r="B41" s="32">
        <v>37</v>
      </c>
      <c r="C41" s="9" t="s">
        <v>118</v>
      </c>
      <c r="D41" s="9" t="s">
        <v>119</v>
      </c>
      <c r="E41" s="9" t="s">
        <v>18</v>
      </c>
      <c r="F41" s="9">
        <v>0.36</v>
      </c>
      <c r="G41" s="9">
        <v>63</v>
      </c>
      <c r="H41" s="9">
        <v>29.1</v>
      </c>
      <c r="I41" s="9">
        <f t="shared" si="0"/>
        <v>10.476000000000001</v>
      </c>
      <c r="J41" s="33" t="s">
        <v>227</v>
      </c>
      <c r="K41" s="33"/>
    </row>
    <row r="42" spans="2:11">
      <c r="B42" s="32">
        <v>38</v>
      </c>
      <c r="C42" s="9" t="s">
        <v>119</v>
      </c>
      <c r="D42" s="9" t="s">
        <v>121</v>
      </c>
      <c r="E42" s="9" t="s">
        <v>18</v>
      </c>
      <c r="F42" s="9">
        <v>0.36</v>
      </c>
      <c r="G42" s="9">
        <v>63</v>
      </c>
      <c r="H42" s="9">
        <v>62.7</v>
      </c>
      <c r="I42" s="9">
        <f t="shared" si="0"/>
        <v>22.571999999999999</v>
      </c>
      <c r="J42" s="33" t="s">
        <v>227</v>
      </c>
      <c r="K42" s="33"/>
    </row>
    <row r="43" spans="2:11">
      <c r="B43" s="32">
        <v>39</v>
      </c>
      <c r="C43" s="9" t="s">
        <v>121</v>
      </c>
      <c r="D43" s="9" t="s">
        <v>122</v>
      </c>
      <c r="E43" s="9" t="s">
        <v>18</v>
      </c>
      <c r="F43" s="9">
        <v>0.36</v>
      </c>
      <c r="G43" s="9">
        <v>63</v>
      </c>
      <c r="H43" s="9">
        <v>22.1</v>
      </c>
      <c r="I43" s="9">
        <f t="shared" si="0"/>
        <v>7.9560000000000004</v>
      </c>
      <c r="J43" s="33" t="s">
        <v>227</v>
      </c>
      <c r="K43" s="33"/>
    </row>
    <row r="44" spans="2:11">
      <c r="B44" s="32">
        <v>40</v>
      </c>
      <c r="C44" s="9" t="s">
        <v>123</v>
      </c>
      <c r="D44" s="9" t="s">
        <v>124</v>
      </c>
      <c r="E44" s="9" t="s">
        <v>18</v>
      </c>
      <c r="F44" s="9">
        <v>0.36</v>
      </c>
      <c r="G44" s="9">
        <v>63</v>
      </c>
      <c r="H44" s="9">
        <v>47.2</v>
      </c>
      <c r="I44" s="9">
        <f t="shared" si="0"/>
        <v>16.992000000000001</v>
      </c>
      <c r="J44" s="33" t="s">
        <v>227</v>
      </c>
      <c r="K44" s="33"/>
    </row>
    <row r="45" spans="2:11">
      <c r="B45" s="32">
        <v>41</v>
      </c>
      <c r="C45" s="9" t="s">
        <v>122</v>
      </c>
      <c r="D45" s="9" t="s">
        <v>125</v>
      </c>
      <c r="E45" s="9" t="s">
        <v>18</v>
      </c>
      <c r="F45" s="9">
        <v>0.36</v>
      </c>
      <c r="G45" s="9">
        <v>63</v>
      </c>
      <c r="H45" s="9">
        <v>74.599999999999994</v>
      </c>
      <c r="I45" s="9">
        <f t="shared" si="0"/>
        <v>26.855999999999998</v>
      </c>
      <c r="J45" s="33" t="s">
        <v>227</v>
      </c>
      <c r="K45" s="33"/>
    </row>
    <row r="46" spans="2:11">
      <c r="B46" s="32">
        <v>42</v>
      </c>
      <c r="C46" s="9" t="s">
        <v>125</v>
      </c>
      <c r="D46" s="9" t="s">
        <v>120</v>
      </c>
      <c r="E46" s="9" t="s">
        <v>18</v>
      </c>
      <c r="F46" s="9">
        <v>0.36</v>
      </c>
      <c r="G46" s="9">
        <v>63</v>
      </c>
      <c r="H46" s="9">
        <v>7.8</v>
      </c>
      <c r="I46" s="9">
        <f t="shared" si="0"/>
        <v>2.8079999999999998</v>
      </c>
      <c r="J46" s="33" t="s">
        <v>227</v>
      </c>
      <c r="K46" s="33"/>
    </row>
    <row r="47" spans="2:11">
      <c r="B47" s="32">
        <v>43</v>
      </c>
      <c r="C47" s="9" t="s">
        <v>120</v>
      </c>
      <c r="D47" s="9" t="s">
        <v>126</v>
      </c>
      <c r="E47" s="9" t="s">
        <v>18</v>
      </c>
      <c r="F47" s="9">
        <v>0.36</v>
      </c>
      <c r="G47" s="9">
        <v>63</v>
      </c>
      <c r="H47" s="9">
        <v>45.1</v>
      </c>
      <c r="I47" s="9">
        <f t="shared" si="0"/>
        <v>16.236000000000001</v>
      </c>
      <c r="J47" s="33" t="s">
        <v>227</v>
      </c>
      <c r="K47" s="33"/>
    </row>
    <row r="48" spans="2:11">
      <c r="B48" s="32">
        <v>44</v>
      </c>
      <c r="C48" s="9" t="s">
        <v>128</v>
      </c>
      <c r="D48" s="9" t="s">
        <v>129</v>
      </c>
      <c r="E48" s="9" t="s">
        <v>18</v>
      </c>
      <c r="F48" s="9">
        <v>0.36</v>
      </c>
      <c r="G48" s="9">
        <v>63</v>
      </c>
      <c r="H48" s="9">
        <v>2.6</v>
      </c>
      <c r="I48" s="9">
        <f t="shared" si="0"/>
        <v>0.93599999999999994</v>
      </c>
      <c r="J48" s="33" t="s">
        <v>227</v>
      </c>
      <c r="K48" s="33"/>
    </row>
    <row r="49" spans="2:11">
      <c r="B49" s="32">
        <v>45</v>
      </c>
      <c r="C49" s="9" t="s">
        <v>132</v>
      </c>
      <c r="D49" s="9" t="s">
        <v>133</v>
      </c>
      <c r="E49" s="9" t="s">
        <v>18</v>
      </c>
      <c r="F49" s="9">
        <v>0.36</v>
      </c>
      <c r="G49" s="9">
        <v>63</v>
      </c>
      <c r="H49" s="9">
        <v>2.7</v>
      </c>
      <c r="I49" s="9">
        <f t="shared" si="0"/>
        <v>0.97199999999999998</v>
      </c>
      <c r="J49" s="33" t="s">
        <v>227</v>
      </c>
      <c r="K49" s="33"/>
    </row>
    <row r="50" spans="2:11">
      <c r="B50" s="32">
        <v>46</v>
      </c>
      <c r="C50" s="9" t="s">
        <v>132</v>
      </c>
      <c r="D50" s="9" t="s">
        <v>133</v>
      </c>
      <c r="E50" s="9" t="s">
        <v>18</v>
      </c>
      <c r="F50" s="9">
        <v>0.36</v>
      </c>
      <c r="G50" s="9">
        <v>63</v>
      </c>
      <c r="H50" s="9">
        <v>6.4</v>
      </c>
      <c r="I50" s="9">
        <f t="shared" si="0"/>
        <v>2.3039999999999998</v>
      </c>
      <c r="J50" s="33" t="s">
        <v>227</v>
      </c>
      <c r="K50" s="33"/>
    </row>
    <row r="51" spans="2:11">
      <c r="B51" s="32">
        <v>47</v>
      </c>
      <c r="C51" s="9" t="s">
        <v>130</v>
      </c>
      <c r="D51" s="9" t="s">
        <v>134</v>
      </c>
      <c r="E51" s="9" t="s">
        <v>18</v>
      </c>
      <c r="F51" s="9">
        <v>0.36</v>
      </c>
      <c r="G51" s="9">
        <v>63</v>
      </c>
      <c r="H51" s="9">
        <v>2.7</v>
      </c>
      <c r="I51" s="9">
        <f t="shared" si="0"/>
        <v>0.97199999999999998</v>
      </c>
      <c r="J51" s="33" t="s">
        <v>227</v>
      </c>
      <c r="K51" s="33"/>
    </row>
    <row r="52" spans="2:11">
      <c r="B52" s="32">
        <v>48</v>
      </c>
      <c r="C52" s="9" t="s">
        <v>138</v>
      </c>
      <c r="D52" s="9" t="s">
        <v>121</v>
      </c>
      <c r="E52" s="9" t="s">
        <v>13</v>
      </c>
      <c r="F52" s="9">
        <v>0.36</v>
      </c>
      <c r="G52" s="9">
        <v>63</v>
      </c>
      <c r="H52" s="9">
        <v>2.2000000000000002</v>
      </c>
      <c r="I52" s="9">
        <f t="shared" si="0"/>
        <v>0.79200000000000004</v>
      </c>
      <c r="J52" s="33" t="s">
        <v>227</v>
      </c>
      <c r="K52" s="33"/>
    </row>
    <row r="53" spans="2:11">
      <c r="B53" s="32">
        <v>49</v>
      </c>
      <c r="C53" s="9" t="s">
        <v>140</v>
      </c>
      <c r="D53" s="9" t="s">
        <v>141</v>
      </c>
      <c r="E53" s="9" t="s">
        <v>26</v>
      </c>
      <c r="F53" s="9">
        <v>0.46</v>
      </c>
      <c r="G53" s="9">
        <v>63</v>
      </c>
      <c r="H53" s="9">
        <v>24.8</v>
      </c>
      <c r="I53" s="9">
        <f t="shared" si="0"/>
        <v>11.408000000000001</v>
      </c>
      <c r="J53" s="33" t="s">
        <v>227</v>
      </c>
      <c r="K53" s="33"/>
    </row>
    <row r="54" spans="2:11">
      <c r="B54" s="32">
        <v>50</v>
      </c>
      <c r="C54" s="9" t="s">
        <v>141</v>
      </c>
      <c r="D54" s="9" t="s">
        <v>144</v>
      </c>
      <c r="E54" s="9" t="s">
        <v>26</v>
      </c>
      <c r="F54" s="9">
        <v>0.46</v>
      </c>
      <c r="G54" s="9">
        <v>63</v>
      </c>
      <c r="H54" s="9">
        <v>3</v>
      </c>
      <c r="I54" s="9">
        <f t="shared" si="0"/>
        <v>1.3800000000000001</v>
      </c>
      <c r="J54" s="33" t="s">
        <v>227</v>
      </c>
      <c r="K54" s="33"/>
    </row>
    <row r="55" spans="2:11">
      <c r="B55" s="32">
        <v>51</v>
      </c>
      <c r="C55" s="9" t="s">
        <v>141</v>
      </c>
      <c r="D55" s="9" t="s">
        <v>144</v>
      </c>
      <c r="E55" s="9" t="s">
        <v>18</v>
      </c>
      <c r="F55" s="9">
        <v>0.36</v>
      </c>
      <c r="G55" s="9">
        <v>63</v>
      </c>
      <c r="H55" s="9">
        <v>2.8</v>
      </c>
      <c r="I55" s="9">
        <f t="shared" si="0"/>
        <v>1.008</v>
      </c>
      <c r="J55" s="33" t="s">
        <v>227</v>
      </c>
      <c r="K55" s="33"/>
    </row>
    <row r="56" spans="2:11">
      <c r="B56" s="32">
        <v>52</v>
      </c>
      <c r="C56" s="9" t="s">
        <v>149</v>
      </c>
      <c r="D56" s="9" t="s">
        <v>150</v>
      </c>
      <c r="E56" s="9" t="s">
        <v>13</v>
      </c>
      <c r="F56" s="9">
        <v>0.36</v>
      </c>
      <c r="G56" s="9">
        <v>63</v>
      </c>
      <c r="H56" s="9">
        <v>2.5</v>
      </c>
      <c r="I56" s="9">
        <f t="shared" si="0"/>
        <v>0.89999999999999991</v>
      </c>
      <c r="J56" s="33" t="s">
        <v>227</v>
      </c>
      <c r="K56" s="33"/>
    </row>
    <row r="57" spans="2:11">
      <c r="B57" s="32">
        <v>53</v>
      </c>
      <c r="C57" s="9" t="s">
        <v>149</v>
      </c>
      <c r="D57" s="9" t="s">
        <v>150</v>
      </c>
      <c r="E57" s="9" t="s">
        <v>18</v>
      </c>
      <c r="F57" s="9">
        <v>0.36</v>
      </c>
      <c r="G57" s="9">
        <v>63</v>
      </c>
      <c r="H57" s="9">
        <v>1.3</v>
      </c>
      <c r="I57" s="9">
        <f t="shared" si="0"/>
        <v>0.46799999999999997</v>
      </c>
      <c r="J57" s="33" t="s">
        <v>227</v>
      </c>
      <c r="K57" s="33"/>
    </row>
    <row r="58" spans="2:11">
      <c r="B58" s="32">
        <v>54</v>
      </c>
      <c r="C58" s="9" t="s">
        <v>150</v>
      </c>
      <c r="D58" s="9" t="s">
        <v>151</v>
      </c>
      <c r="E58" s="9" t="s">
        <v>18</v>
      </c>
      <c r="F58" s="9">
        <v>0.36</v>
      </c>
      <c r="G58" s="9">
        <v>63</v>
      </c>
      <c r="H58" s="9">
        <v>14</v>
      </c>
      <c r="I58" s="9">
        <f t="shared" si="0"/>
        <v>5.04</v>
      </c>
      <c r="J58" s="33" t="s">
        <v>227</v>
      </c>
      <c r="K58" s="33"/>
    </row>
    <row r="59" spans="2:11">
      <c r="B59" s="32">
        <v>55</v>
      </c>
      <c r="C59" s="9" t="s">
        <v>152</v>
      </c>
      <c r="D59" s="9" t="s">
        <v>153</v>
      </c>
      <c r="E59" s="9" t="s">
        <v>13</v>
      </c>
      <c r="F59" s="9">
        <v>0.36</v>
      </c>
      <c r="G59" s="9">
        <v>63</v>
      </c>
      <c r="H59" s="9">
        <v>3.6</v>
      </c>
      <c r="I59" s="9">
        <f t="shared" si="0"/>
        <v>1.296</v>
      </c>
      <c r="J59" s="33" t="s">
        <v>227</v>
      </c>
      <c r="K59" s="33"/>
    </row>
    <row r="60" spans="2:11">
      <c r="B60" s="32">
        <v>56</v>
      </c>
      <c r="C60" s="9" t="s">
        <v>152</v>
      </c>
      <c r="D60" s="9" t="s">
        <v>153</v>
      </c>
      <c r="E60" s="9" t="s">
        <v>18</v>
      </c>
      <c r="F60" s="9">
        <v>0.36</v>
      </c>
      <c r="G60" s="9">
        <v>63</v>
      </c>
      <c r="H60" s="9">
        <v>32.799999999999997</v>
      </c>
      <c r="I60" s="9">
        <f t="shared" si="0"/>
        <v>11.807999999999998</v>
      </c>
      <c r="J60" s="33" t="s">
        <v>227</v>
      </c>
      <c r="K60" s="33"/>
    </row>
    <row r="61" spans="2:11">
      <c r="B61" s="32">
        <v>57</v>
      </c>
      <c r="C61" s="9" t="s">
        <v>161</v>
      </c>
      <c r="D61" s="9" t="s">
        <v>38</v>
      </c>
      <c r="E61" s="9" t="s">
        <v>18</v>
      </c>
      <c r="F61" s="9">
        <v>0.36</v>
      </c>
      <c r="G61" s="9">
        <v>63</v>
      </c>
      <c r="H61" s="9">
        <v>19.7</v>
      </c>
      <c r="I61" s="9">
        <f t="shared" si="0"/>
        <v>7.0919999999999996</v>
      </c>
      <c r="J61" s="33" t="s">
        <v>227</v>
      </c>
      <c r="K61" s="33"/>
    </row>
    <row r="62" spans="2:11">
      <c r="B62" s="32">
        <v>58</v>
      </c>
      <c r="C62" s="9" t="s">
        <v>152</v>
      </c>
      <c r="D62" s="9" t="s">
        <v>155</v>
      </c>
      <c r="E62" s="9" t="s">
        <v>18</v>
      </c>
      <c r="F62" s="9">
        <v>0.36</v>
      </c>
      <c r="G62" s="9">
        <v>63</v>
      </c>
      <c r="H62" s="9">
        <v>3.8</v>
      </c>
      <c r="I62" s="9">
        <f t="shared" si="0"/>
        <v>1.3679999999999999</v>
      </c>
      <c r="J62" s="33" t="s">
        <v>227</v>
      </c>
      <c r="K62" s="33"/>
    </row>
    <row r="63" spans="2:11">
      <c r="B63" s="32">
        <v>59</v>
      </c>
      <c r="C63" s="9" t="s">
        <v>155</v>
      </c>
      <c r="D63" s="9" t="s">
        <v>154</v>
      </c>
      <c r="E63" s="9" t="s">
        <v>13</v>
      </c>
      <c r="F63" s="9">
        <v>0.36</v>
      </c>
      <c r="G63" s="9">
        <v>63</v>
      </c>
      <c r="H63" s="9">
        <v>3.6</v>
      </c>
      <c r="I63" s="9">
        <f t="shared" si="0"/>
        <v>1.296</v>
      </c>
      <c r="J63" s="33" t="s">
        <v>227</v>
      </c>
      <c r="K63" s="33"/>
    </row>
    <row r="64" spans="2:11">
      <c r="B64" s="32">
        <v>60</v>
      </c>
      <c r="C64" s="9" t="s">
        <v>162</v>
      </c>
      <c r="D64" s="9" t="s">
        <v>163</v>
      </c>
      <c r="E64" s="9" t="s">
        <v>13</v>
      </c>
      <c r="F64" s="9">
        <v>0.36</v>
      </c>
      <c r="G64" s="9">
        <v>63</v>
      </c>
      <c r="H64" s="9">
        <v>2.4</v>
      </c>
      <c r="I64" s="9">
        <f t="shared" si="0"/>
        <v>0.86399999999999999</v>
      </c>
      <c r="J64" s="33" t="s">
        <v>227</v>
      </c>
      <c r="K64" s="33"/>
    </row>
    <row r="65" spans="2:11">
      <c r="B65" s="32">
        <v>61</v>
      </c>
      <c r="C65" s="9" t="s">
        <v>80</v>
      </c>
      <c r="D65" s="9" t="s">
        <v>174</v>
      </c>
      <c r="E65" s="9" t="s">
        <v>18</v>
      </c>
      <c r="F65" s="9">
        <v>0.36</v>
      </c>
      <c r="G65" s="9">
        <v>63</v>
      </c>
      <c r="H65" s="9">
        <v>74.099999999999994</v>
      </c>
      <c r="I65" s="9">
        <f t="shared" si="0"/>
        <v>26.675999999999998</v>
      </c>
      <c r="J65" s="33" t="s">
        <v>227</v>
      </c>
      <c r="K65" s="33"/>
    </row>
    <row r="66" spans="2:11">
      <c r="B66" s="32">
        <v>62</v>
      </c>
      <c r="C66" s="9" t="s">
        <v>175</v>
      </c>
      <c r="D66" s="9" t="s">
        <v>176</v>
      </c>
      <c r="E66" s="9" t="s">
        <v>18</v>
      </c>
      <c r="F66" s="9">
        <v>0.36</v>
      </c>
      <c r="G66" s="9">
        <v>63</v>
      </c>
      <c r="H66" s="9">
        <v>2.5</v>
      </c>
      <c r="I66" s="9">
        <f t="shared" si="0"/>
        <v>0.89999999999999991</v>
      </c>
      <c r="J66" s="33" t="s">
        <v>227</v>
      </c>
      <c r="K66" s="33"/>
    </row>
    <row r="67" spans="2:11">
      <c r="B67" s="32">
        <v>63</v>
      </c>
      <c r="C67" s="9" t="s">
        <v>170</v>
      </c>
      <c r="D67" s="9" t="s">
        <v>180</v>
      </c>
      <c r="E67" s="9" t="s">
        <v>26</v>
      </c>
      <c r="F67" s="9">
        <v>0.46</v>
      </c>
      <c r="G67" s="9">
        <v>63</v>
      </c>
      <c r="H67" s="9">
        <v>7.9</v>
      </c>
      <c r="I67" s="9">
        <f t="shared" si="0"/>
        <v>3.6340000000000003</v>
      </c>
      <c r="J67" s="33" t="s">
        <v>227</v>
      </c>
      <c r="K67" s="33"/>
    </row>
    <row r="68" spans="2:11">
      <c r="B68" s="32">
        <v>64</v>
      </c>
      <c r="C68" s="9" t="s">
        <v>170</v>
      </c>
      <c r="D68" s="9" t="s">
        <v>180</v>
      </c>
      <c r="E68" s="9" t="s">
        <v>18</v>
      </c>
      <c r="F68" s="9">
        <v>0.36</v>
      </c>
      <c r="G68" s="9">
        <v>63</v>
      </c>
      <c r="H68" s="9">
        <v>11.2</v>
      </c>
      <c r="I68" s="9">
        <f t="shared" si="0"/>
        <v>4.032</v>
      </c>
      <c r="J68" s="33" t="s">
        <v>227</v>
      </c>
      <c r="K68" s="33"/>
    </row>
    <row r="69" spans="2:11">
      <c r="B69" s="32">
        <v>65</v>
      </c>
      <c r="C69" s="9" t="s">
        <v>170</v>
      </c>
      <c r="D69" s="9" t="s">
        <v>180</v>
      </c>
      <c r="E69" s="9" t="s">
        <v>18</v>
      </c>
      <c r="F69" s="9">
        <v>0.36</v>
      </c>
      <c r="G69" s="9">
        <v>63</v>
      </c>
      <c r="H69" s="9">
        <v>10.1</v>
      </c>
      <c r="I69" s="9">
        <f t="shared" si="0"/>
        <v>3.6359999999999997</v>
      </c>
      <c r="J69" s="33" t="s">
        <v>227</v>
      </c>
      <c r="K69" s="33"/>
    </row>
    <row r="70" spans="2:11">
      <c r="B70" s="32">
        <v>66</v>
      </c>
      <c r="C70" s="9" t="s">
        <v>180</v>
      </c>
      <c r="D70" s="9" t="s">
        <v>164</v>
      </c>
      <c r="E70" s="9" t="s">
        <v>26</v>
      </c>
      <c r="F70" s="9">
        <v>0.46</v>
      </c>
      <c r="G70" s="9">
        <v>140</v>
      </c>
      <c r="H70" s="9">
        <v>4.2</v>
      </c>
      <c r="I70" s="9">
        <f t="shared" ref="I70:I82" si="1">+H70*F70</f>
        <v>1.9320000000000002</v>
      </c>
      <c r="J70" s="33" t="s">
        <v>227</v>
      </c>
      <c r="K70" s="33"/>
    </row>
    <row r="71" spans="2:11">
      <c r="B71" s="32">
        <v>67</v>
      </c>
      <c r="C71" s="9" t="s">
        <v>180</v>
      </c>
      <c r="D71" s="9" t="s">
        <v>164</v>
      </c>
      <c r="E71" s="9" t="s">
        <v>13</v>
      </c>
      <c r="F71" s="9">
        <v>0.36</v>
      </c>
      <c r="G71" s="9">
        <v>140</v>
      </c>
      <c r="H71" s="9">
        <v>5.9</v>
      </c>
      <c r="I71" s="9">
        <f t="shared" si="1"/>
        <v>2.1240000000000001</v>
      </c>
      <c r="J71" s="33" t="s">
        <v>227</v>
      </c>
      <c r="K71" s="33"/>
    </row>
    <row r="72" spans="2:11">
      <c r="B72" s="32">
        <v>68</v>
      </c>
      <c r="C72" s="9" t="s">
        <v>181</v>
      </c>
      <c r="D72" s="9" t="s">
        <v>182</v>
      </c>
      <c r="E72" s="9" t="s">
        <v>13</v>
      </c>
      <c r="F72" s="9">
        <v>0.36</v>
      </c>
      <c r="G72" s="9">
        <v>63</v>
      </c>
      <c r="H72" s="9">
        <v>3.5</v>
      </c>
      <c r="I72" s="9">
        <f t="shared" si="1"/>
        <v>1.26</v>
      </c>
      <c r="J72" s="33" t="s">
        <v>227</v>
      </c>
      <c r="K72" s="33"/>
    </row>
    <row r="73" spans="2:11">
      <c r="B73" s="32">
        <v>69</v>
      </c>
      <c r="C73" s="9" t="s">
        <v>181</v>
      </c>
      <c r="D73" s="9" t="s">
        <v>182</v>
      </c>
      <c r="E73" s="9" t="s">
        <v>18</v>
      </c>
      <c r="F73" s="9">
        <v>0.36</v>
      </c>
      <c r="G73" s="9">
        <v>63</v>
      </c>
      <c r="H73" s="9">
        <v>22.7</v>
      </c>
      <c r="I73" s="9">
        <f t="shared" si="1"/>
        <v>8.1719999999999988</v>
      </c>
      <c r="J73" s="33" t="s">
        <v>227</v>
      </c>
      <c r="K73" s="33"/>
    </row>
    <row r="74" spans="2:11">
      <c r="B74" s="32">
        <v>70</v>
      </c>
      <c r="C74" s="9" t="s">
        <v>183</v>
      </c>
      <c r="D74" s="9" t="s">
        <v>182</v>
      </c>
      <c r="E74" s="9" t="s">
        <v>13</v>
      </c>
      <c r="F74" s="9">
        <v>0.36</v>
      </c>
      <c r="G74" s="9">
        <v>63</v>
      </c>
      <c r="H74" s="9">
        <v>3</v>
      </c>
      <c r="I74" s="9">
        <f t="shared" si="1"/>
        <v>1.08</v>
      </c>
      <c r="J74" s="33" t="s">
        <v>227</v>
      </c>
      <c r="K74" s="33"/>
    </row>
    <row r="75" spans="2:11">
      <c r="B75" s="32">
        <v>71</v>
      </c>
      <c r="C75" s="9" t="s">
        <v>96</v>
      </c>
      <c r="D75" s="9" t="s">
        <v>189</v>
      </c>
      <c r="E75" s="9" t="s">
        <v>18</v>
      </c>
      <c r="F75" s="9">
        <v>0.36</v>
      </c>
      <c r="G75" s="9">
        <v>63</v>
      </c>
      <c r="H75" s="9">
        <v>109</v>
      </c>
      <c r="I75" s="9">
        <f t="shared" si="1"/>
        <v>39.24</v>
      </c>
      <c r="J75" s="33" t="s">
        <v>227</v>
      </c>
      <c r="K75" s="33"/>
    </row>
    <row r="76" spans="2:11">
      <c r="B76" s="32">
        <v>72</v>
      </c>
      <c r="C76" s="9" t="s">
        <v>189</v>
      </c>
      <c r="D76" s="9" t="s">
        <v>191</v>
      </c>
      <c r="E76" s="9" t="s">
        <v>18</v>
      </c>
      <c r="F76" s="9">
        <v>0.36</v>
      </c>
      <c r="G76" s="9">
        <v>63</v>
      </c>
      <c r="H76" s="9">
        <v>6.5</v>
      </c>
      <c r="I76" s="9">
        <f t="shared" si="1"/>
        <v>2.34</v>
      </c>
      <c r="J76" s="33" t="s">
        <v>227</v>
      </c>
      <c r="K76" s="33"/>
    </row>
    <row r="77" spans="2:11">
      <c r="B77" s="32">
        <v>73</v>
      </c>
      <c r="C77" s="9" t="s">
        <v>192</v>
      </c>
      <c r="D77" s="9" t="s">
        <v>193</v>
      </c>
      <c r="E77" s="9" t="s">
        <v>18</v>
      </c>
      <c r="F77" s="9">
        <v>0.36</v>
      </c>
      <c r="G77" s="9">
        <v>63</v>
      </c>
      <c r="H77" s="9">
        <v>6.1</v>
      </c>
      <c r="I77" s="9">
        <f t="shared" si="1"/>
        <v>2.1959999999999997</v>
      </c>
      <c r="J77" s="33" t="s">
        <v>227</v>
      </c>
      <c r="K77" s="33"/>
    </row>
    <row r="78" spans="2:11">
      <c r="B78" s="32">
        <v>74</v>
      </c>
      <c r="C78" s="9" t="s">
        <v>197</v>
      </c>
      <c r="D78" s="9" t="s">
        <v>198</v>
      </c>
      <c r="E78" s="9" t="s">
        <v>18</v>
      </c>
      <c r="F78" s="9">
        <v>0.36</v>
      </c>
      <c r="G78" s="9">
        <v>63</v>
      </c>
      <c r="H78" s="9">
        <v>2.4</v>
      </c>
      <c r="I78" s="9">
        <f t="shared" si="1"/>
        <v>0.86399999999999999</v>
      </c>
      <c r="J78" s="33" t="s">
        <v>227</v>
      </c>
      <c r="K78" s="33"/>
    </row>
    <row r="79" spans="2:11">
      <c r="B79" s="32">
        <v>75</v>
      </c>
      <c r="C79" s="9" t="s">
        <v>197</v>
      </c>
      <c r="D79" s="9" t="s">
        <v>125</v>
      </c>
      <c r="E79" s="9" t="s">
        <v>18</v>
      </c>
      <c r="F79" s="9">
        <v>0.36</v>
      </c>
      <c r="G79" s="9">
        <v>63</v>
      </c>
      <c r="H79" s="9">
        <v>21.9</v>
      </c>
      <c r="I79" s="9">
        <f t="shared" si="1"/>
        <v>7.8839999999999995</v>
      </c>
      <c r="J79" s="33" t="s">
        <v>227</v>
      </c>
      <c r="K79" s="33"/>
    </row>
    <row r="80" spans="2:11">
      <c r="B80" s="32">
        <v>76</v>
      </c>
      <c r="C80" s="9" t="s">
        <v>197</v>
      </c>
      <c r="D80" s="9" t="s">
        <v>125</v>
      </c>
      <c r="E80" s="9" t="s">
        <v>18</v>
      </c>
      <c r="F80" s="9">
        <v>0.36</v>
      </c>
      <c r="G80" s="9">
        <v>63</v>
      </c>
      <c r="H80" s="9">
        <v>8.6</v>
      </c>
      <c r="I80" s="9">
        <f t="shared" si="1"/>
        <v>3.0959999999999996</v>
      </c>
      <c r="J80" s="33" t="s">
        <v>227</v>
      </c>
      <c r="K80" s="33"/>
    </row>
    <row r="81" spans="2:11">
      <c r="B81" s="32">
        <v>77</v>
      </c>
      <c r="C81" s="9" t="s">
        <v>203</v>
      </c>
      <c r="D81" s="9" t="s">
        <v>205</v>
      </c>
      <c r="E81" s="9" t="s">
        <v>18</v>
      </c>
      <c r="F81" s="9">
        <v>0.36</v>
      </c>
      <c r="G81" s="9">
        <v>63</v>
      </c>
      <c r="H81" s="9">
        <v>40.799999999999997</v>
      </c>
      <c r="I81" s="9">
        <f t="shared" si="1"/>
        <v>14.687999999999999</v>
      </c>
      <c r="J81" s="33" t="s">
        <v>227</v>
      </c>
      <c r="K81" s="33"/>
    </row>
    <row r="82" spans="2:11">
      <c r="B82" s="32">
        <v>78</v>
      </c>
      <c r="C82" s="9" t="s">
        <v>203</v>
      </c>
      <c r="D82" s="9" t="s">
        <v>205</v>
      </c>
      <c r="E82" s="9" t="s">
        <v>18</v>
      </c>
      <c r="F82" s="9">
        <v>0.36</v>
      </c>
      <c r="G82" s="9">
        <v>63</v>
      </c>
      <c r="H82" s="9">
        <v>82.2</v>
      </c>
      <c r="I82" s="9">
        <f t="shared" si="1"/>
        <v>29.591999999999999</v>
      </c>
      <c r="J82" s="33" t="s">
        <v>227</v>
      </c>
      <c r="K82" s="33"/>
    </row>
  </sheetData>
  <mergeCells count="80">
    <mergeCell ref="J81:K81"/>
    <mergeCell ref="J82:K82"/>
    <mergeCell ref="J75:K75"/>
    <mergeCell ref="J76:K76"/>
    <mergeCell ref="J77:K77"/>
    <mergeCell ref="J78:K78"/>
    <mergeCell ref="J79:K79"/>
    <mergeCell ref="J80:K80"/>
    <mergeCell ref="J69:K69"/>
    <mergeCell ref="J70:K70"/>
    <mergeCell ref="J71:K71"/>
    <mergeCell ref="J72:K72"/>
    <mergeCell ref="J73:K73"/>
    <mergeCell ref="J74:K74"/>
    <mergeCell ref="J63:K63"/>
    <mergeCell ref="J64:K64"/>
    <mergeCell ref="J65:K65"/>
    <mergeCell ref="J66:K66"/>
    <mergeCell ref="J67:K67"/>
    <mergeCell ref="J68:K68"/>
    <mergeCell ref="J57:K57"/>
    <mergeCell ref="J58:K58"/>
    <mergeCell ref="J59:K59"/>
    <mergeCell ref="J60:K60"/>
    <mergeCell ref="J61:K61"/>
    <mergeCell ref="J62:K62"/>
    <mergeCell ref="J51:K51"/>
    <mergeCell ref="J52:K52"/>
    <mergeCell ref="J53:K53"/>
    <mergeCell ref="J54:K54"/>
    <mergeCell ref="J55:K55"/>
    <mergeCell ref="J56:K56"/>
    <mergeCell ref="J45:K45"/>
    <mergeCell ref="J46:K46"/>
    <mergeCell ref="J47:K47"/>
    <mergeCell ref="J48:K48"/>
    <mergeCell ref="J49:K49"/>
    <mergeCell ref="J50:K50"/>
    <mergeCell ref="J39:K39"/>
    <mergeCell ref="J40:K40"/>
    <mergeCell ref="J41:K41"/>
    <mergeCell ref="J42:K42"/>
    <mergeCell ref="J43:K43"/>
    <mergeCell ref="J44:K44"/>
    <mergeCell ref="J33:K33"/>
    <mergeCell ref="J34:K34"/>
    <mergeCell ref="J35:K35"/>
    <mergeCell ref="J36:K36"/>
    <mergeCell ref="J37:K37"/>
    <mergeCell ref="J38:K38"/>
    <mergeCell ref="J27:K27"/>
    <mergeCell ref="J28:K28"/>
    <mergeCell ref="J29:K29"/>
    <mergeCell ref="J30:K30"/>
    <mergeCell ref="J31:K31"/>
    <mergeCell ref="J32:K32"/>
    <mergeCell ref="J21:K21"/>
    <mergeCell ref="J22:K22"/>
    <mergeCell ref="J23:K23"/>
    <mergeCell ref="J24:K24"/>
    <mergeCell ref="J25:K25"/>
    <mergeCell ref="J26:K26"/>
    <mergeCell ref="J15:K15"/>
    <mergeCell ref="J16:K16"/>
    <mergeCell ref="J17:K17"/>
    <mergeCell ref="J18:K18"/>
    <mergeCell ref="J19:K19"/>
    <mergeCell ref="J20:K20"/>
    <mergeCell ref="J9:K9"/>
    <mergeCell ref="J10:K10"/>
    <mergeCell ref="J11:K11"/>
    <mergeCell ref="J12:K12"/>
    <mergeCell ref="J13:K13"/>
    <mergeCell ref="J14:K14"/>
    <mergeCell ref="B3:K3"/>
    <mergeCell ref="J4:K4"/>
    <mergeCell ref="J5:K5"/>
    <mergeCell ref="J6:K6"/>
    <mergeCell ref="J7:K7"/>
    <mergeCell ref="J8:K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Lauli Pokhtakham</vt:lpstr>
      <vt:lpstr>LAULI RESTORATION</vt:lpstr>
      <vt:lpstr>'Lauli Pokhtakham'!Print_Area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2024-12-09T11:46:59Z</dcterms:modified>
</cp:coreProperties>
</file>