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ndah &amp; bhoji (2)" sheetId="3" r:id="rId1"/>
    <sheet name="mandah &amp; bhoj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s>
  <definedNames>
    <definedName name="\0" localSheetId="0">#REF!</definedName>
    <definedName name="\0">#REF!</definedName>
    <definedName name="\1" localSheetId="0">#REF!</definedName>
    <definedName name="\1">#REF!</definedName>
    <definedName name="\a" localSheetId="0">'[2]SUMMARY(E)'!#REF!</definedName>
    <definedName name="\a">'[2]SUMMARY(E)'!#REF!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[3]mech!#REF!</definedName>
    <definedName name="\O">[3]mech!#REF!</definedName>
    <definedName name="\p" localSheetId="0">#REF!</definedName>
    <definedName name="\p">#REF!</definedName>
    <definedName name="\q">#N/A</definedName>
    <definedName name="\R" localSheetId="0">[3]mech!#REF!</definedName>
    <definedName name="\R">[3]mech!#REF!</definedName>
    <definedName name="\s">#N/A</definedName>
    <definedName name="\t" localSheetId="0">#REF!</definedName>
    <definedName name="\t">#REF!</definedName>
    <definedName name="\V" localSheetId="0">[3]mech!#REF!</definedName>
    <definedName name="\V">[3]mech!#REF!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'[4]ANAL-PUMP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'[5]Mix Design'!#REF!</definedName>
    <definedName name="__________________________MIX15150">'[5]Mix Design'!#REF!</definedName>
    <definedName name="__________________________MIX1540">'[5]Mix Design'!$P$11</definedName>
    <definedName name="__________________________MIX1580" localSheetId="0">'[5]Mix Design'!#REF!</definedName>
    <definedName name="__________________________MIX1580">'[5]Mix Design'!#REF!</definedName>
    <definedName name="__________________________MIX2">'[6]Mix Design'!$P$12</definedName>
    <definedName name="__________________________MIX20" localSheetId="0">#REF!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0">#REF!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'[5]Mix Design'!#REF!</definedName>
    <definedName name="__________________________MIX45">'[5]Mix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'[5]Mix Design'!#REF!</definedName>
    <definedName name="_________________________MIX15150">'[5]Mix Design'!#REF!</definedName>
    <definedName name="_________________________MIX1540">'[5]Mix Design'!$P$11</definedName>
    <definedName name="_________________________MIX1580" localSheetId="0">'[5]Mix Design'!#REF!</definedName>
    <definedName name="_________________________MIX1580">'[5]Mix Design'!#REF!</definedName>
    <definedName name="_________________________MIX2">'[6]Mix Design'!$P$12</definedName>
    <definedName name="_________________________MIX20" localSheetId="0">#REF!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0">#REF!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'[5]Mix Design'!#REF!</definedName>
    <definedName name="_________________________MIX45">'[5]Mix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'[8]ANAL-PIPE LINE'!#REF!</definedName>
    <definedName name="_________________________SLV10025">'[8]ANAL-PIPE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'[5]Mix Design'!#REF!</definedName>
    <definedName name="________________________MIX15150">'[5]Mix Design'!#REF!</definedName>
    <definedName name="________________________MIX1540">'[5]Mix Design'!$P$11</definedName>
    <definedName name="________________________MIX1580" localSheetId="0">'[5]Mix Design'!#REF!</definedName>
    <definedName name="________________________MIX1580">'[5]Mix Design'!#REF!</definedName>
    <definedName name="________________________MIX2">'[6]Mix Design'!$P$12</definedName>
    <definedName name="________________________MIX20" localSheetId="0">#REF!</definedName>
    <definedName name="________________________MIX20">#REF!</definedName>
    <definedName name="________________________MIX2020">'[5]Mix Design'!$P$12</definedName>
    <definedName name="________________________MIX2040">'[5]Mix Design'!$P$13</definedName>
    <definedName name="________________________MIX25" localSheetId="0">#REF!</definedName>
    <definedName name="________________________MIX25">#REF!</definedName>
    <definedName name="________________________MIX2540">'[5]Mix Design'!$P$15</definedName>
    <definedName name="________________________Mix255">'[7]Mix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'[5]Mix Design'!#REF!</definedName>
    <definedName name="________________________MIX45">'[5]Mix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'[9]ANAL-PIPE LINE'!#REF!</definedName>
    <definedName name="________________________SLV10025">'[9]ANAL-PIPE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'[5]Mix Design'!#REF!</definedName>
    <definedName name="_______________________MIX15150">'[5]Mix Design'!#REF!</definedName>
    <definedName name="_______________________MIX1540">'[5]Mix Design'!$P$11</definedName>
    <definedName name="_______________________MIX1580" localSheetId="0">'[5]Mix Design'!#REF!</definedName>
    <definedName name="_______________________MIX1580">'[5]Mix Design'!#REF!</definedName>
    <definedName name="_______________________MIX2">'[6]Mix Design'!$P$12</definedName>
    <definedName name="_______________________MIX20" localSheetId="0">#REF!</definedName>
    <definedName name="_______________________MIX20">#REF!</definedName>
    <definedName name="_______________________MIX2020">'[5]Mix Design'!$P$12</definedName>
    <definedName name="_______________________MIX2040">'[5]Mix Design'!$P$13</definedName>
    <definedName name="_______________________MIX25" localSheetId="0">#REF!</definedName>
    <definedName name="_______________________MIX25">#REF!</definedName>
    <definedName name="_______________________MIX2540">'[5]Mix Design'!$P$15</definedName>
    <definedName name="_______________________Mix255">'[7]Mix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'[5]Mix Design'!#REF!</definedName>
    <definedName name="_______________________MIX45">'[5]Mix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'[9]ANAL-PIPE LINE'!#REF!</definedName>
    <definedName name="_______________________SLV10025">'[9]ANAL-PIPE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'[10]Rate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'[5]Mix Design'!#REF!</definedName>
    <definedName name="______________________MIX15150">'[5]Mix Design'!#REF!</definedName>
    <definedName name="______________________MIX1540">'[5]Mix Design'!$P$11</definedName>
    <definedName name="______________________MIX1580" localSheetId="0">'[5]Mix Design'!#REF!</definedName>
    <definedName name="______________________MIX1580">'[5]Mix Design'!#REF!</definedName>
    <definedName name="______________________MIX2">'[6]Mix Design'!$P$12</definedName>
    <definedName name="______________________MIX20" localSheetId="0">#REF!</definedName>
    <definedName name="______________________MIX20">#REF!</definedName>
    <definedName name="______________________MIX2020">'[5]Mix Design'!$P$12</definedName>
    <definedName name="______________________MIX2040">'[5]Mix Design'!$P$13</definedName>
    <definedName name="______________________MIX25" localSheetId="0">#REF!</definedName>
    <definedName name="______________________MIX25">#REF!</definedName>
    <definedName name="______________________MIX2540">'[5]Mix Design'!$P$15</definedName>
    <definedName name="______________________Mix255">'[7]Mix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'[5]Mix Design'!#REF!</definedName>
    <definedName name="______________________MIX45">'[5]Mix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'[9]ANAL-PIPE LINE'!#REF!</definedName>
    <definedName name="______________________SLV10025">'[9]ANAL-PIPE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'[11]Rate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'[5]Mix Design'!#REF!</definedName>
    <definedName name="_____________________MIX15150">'[5]Mix Design'!#REF!</definedName>
    <definedName name="_____________________MIX1540">'[5]Mix Design'!$P$11</definedName>
    <definedName name="_____________________MIX1580" localSheetId="0">'[5]Mix Design'!#REF!</definedName>
    <definedName name="_____________________MIX1580">'[5]Mix Design'!#REF!</definedName>
    <definedName name="_____________________MIX2">'[6]Mix Design'!$P$12</definedName>
    <definedName name="_____________________MIX20" localSheetId="0">#REF!</definedName>
    <definedName name="_____________________MIX20">#REF!</definedName>
    <definedName name="_____________________MIX2020">'[5]Mix Design'!$P$12</definedName>
    <definedName name="_____________________MIX2040">'[5]Mix Design'!$P$13</definedName>
    <definedName name="_____________________MIX25" localSheetId="0">#REF!</definedName>
    <definedName name="_____________________MIX25">#REF!</definedName>
    <definedName name="_____________________MIX2540">'[5]Mix Design'!$P$15</definedName>
    <definedName name="_____________________Mix255">'[7]Mix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'[5]Mix Design'!#REF!</definedName>
    <definedName name="_____________________MIX45">'[5]Mix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'[9]ANAL-PIPE LINE'!#REF!</definedName>
    <definedName name="_____________________SLV10025">'[9]ANAL-PIPE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'[11]Rate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'[5]Mix Design'!#REF!</definedName>
    <definedName name="____________________MIX15150">'[5]Mix Design'!#REF!</definedName>
    <definedName name="____________________MIX1540">'[5]Mix Design'!$P$11</definedName>
    <definedName name="____________________MIX1580" localSheetId="0">'[5]Mix Design'!#REF!</definedName>
    <definedName name="____________________MIX1580">'[5]Mix Design'!#REF!</definedName>
    <definedName name="____________________MIX2">'[6]Mix Design'!$P$12</definedName>
    <definedName name="____________________MIX20" localSheetId="0">#REF!</definedName>
    <definedName name="____________________MIX20">#REF!</definedName>
    <definedName name="____________________MIX2020">'[5]Mix Design'!$P$12</definedName>
    <definedName name="____________________MIX2040">'[5]Mix Design'!$P$13</definedName>
    <definedName name="____________________MIX25" localSheetId="0">#REF!</definedName>
    <definedName name="____________________MIX25">#REF!</definedName>
    <definedName name="____________________MIX2540">'[5]Mix Design'!$P$15</definedName>
    <definedName name="____________________Mix255">'[7]Mix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'[5]Mix Design'!#REF!</definedName>
    <definedName name="____________________MIX45">'[5]Mix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'[9]ANAL-PIPE LINE'!#REF!</definedName>
    <definedName name="____________________SLV10025">'[9]ANAL-PIPE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[14]ANAL!#REF!</definedName>
    <definedName name="___________________ash1">[14]ANAL!#REF!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[15]PROCTOR!#REF!</definedName>
    <definedName name="___________________CAN458">[15]PROCTOR!#REF!</definedName>
    <definedName name="___________________CAN486" localSheetId="0">[15]PROCTOR!#REF!</definedName>
    <definedName name="___________________CAN486">[15]PROCTOR!#REF!</definedName>
    <definedName name="___________________CAN487" localSheetId="0">[15]PROCTOR!#REF!</definedName>
    <definedName name="___________________CAN487">[15]PROCTOR!#REF!</definedName>
    <definedName name="___________________CAN488" localSheetId="0">[15]PROCTOR!#REF!</definedName>
    <definedName name="___________________CAN488">[15]PROCTOR!#REF!</definedName>
    <definedName name="___________________CAN489" localSheetId="0">[15]PROCTOR!#REF!</definedName>
    <definedName name="___________________CAN489">[15]PROCTOR!#REF!</definedName>
    <definedName name="___________________CAN490" localSheetId="0">[15]PROCTOR!#REF!</definedName>
    <definedName name="___________________CAN490">[15]PROCTOR!#REF!</definedName>
    <definedName name="___________________CAN491" localSheetId="0">[15]PROCTOR!#REF!</definedName>
    <definedName name="___________________CAN491">[15]PROCTOR!#REF!</definedName>
    <definedName name="___________________CAN492" localSheetId="0">[15]PROCTOR!#REF!</definedName>
    <definedName name="___________________CAN492">[15]PROCTOR!#REF!</definedName>
    <definedName name="___________________CAN493" localSheetId="0">[15]PROCTOR!#REF!</definedName>
    <definedName name="___________________CAN493">[15]PROCTOR!#REF!</definedName>
    <definedName name="___________________CAN494" localSheetId="0">[15]PROCTOR!#REF!</definedName>
    <definedName name="___________________CAN494">[15]PROCTOR!#REF!</definedName>
    <definedName name="___________________CAN495" localSheetId="0">[15]PROCTOR!#REF!</definedName>
    <definedName name="___________________CAN495">[15]PROCTOR!#REF!</definedName>
    <definedName name="___________________CAN496" localSheetId="0">[15]PROCTOR!#REF!</definedName>
    <definedName name="___________________CAN496">[15]PROCTOR!#REF!</definedName>
    <definedName name="___________________CAN497" localSheetId="0">[15]PROCTOR!#REF!</definedName>
    <definedName name="___________________CAN497">[15]PROCTOR!#REF!</definedName>
    <definedName name="___________________CAN498" localSheetId="0">[15]PROCTOR!#REF!</definedName>
    <definedName name="___________________CAN498">[15]PROCTOR!#REF!</definedName>
    <definedName name="___________________CAN499" localSheetId="0">[15]PROCTOR!#REF!</definedName>
    <definedName name="___________________CAN499">[15]PROCTOR!#REF!</definedName>
    <definedName name="___________________CAN500" localSheetId="0">[15]PROCTOR!#REF!</definedName>
    <definedName name="___________________CAN500">[15]PROCTOR!#REF!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'[11]Rate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'[5]Mix Design'!#REF!</definedName>
    <definedName name="___________________MIX15150">'[5]Mix Design'!#REF!</definedName>
    <definedName name="___________________MIX1540">'[5]Mix Design'!$P$11</definedName>
    <definedName name="___________________MIX1580" localSheetId="0">'[5]Mix Design'!#REF!</definedName>
    <definedName name="___________________MIX1580">'[5]Mix Design'!#REF!</definedName>
    <definedName name="___________________MIX2">'[6]Mix Design'!$P$12</definedName>
    <definedName name="___________________MIX20" localSheetId="0">#REF!</definedName>
    <definedName name="___________________MIX20">#REF!</definedName>
    <definedName name="___________________MIX2020">'[5]Mix Design'!$P$12</definedName>
    <definedName name="___________________MIX2040">'[5]Mix Design'!$P$13</definedName>
    <definedName name="___________________MIX25" localSheetId="0">#REF!</definedName>
    <definedName name="___________________MIX25">#REF!</definedName>
    <definedName name="___________________MIX2540">'[5]Mix Design'!$P$15</definedName>
    <definedName name="___________________Mix255">'[7]Mix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'[5]Mix Design'!#REF!</definedName>
    <definedName name="___________________MIX45">'[5]Mix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'[9]ANAL-PIPE LINE'!#REF!</definedName>
    <definedName name="___________________SLV10025">'[9]ANAL-PIPE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'[16]ANAL-PUMP HOUSE'!$I$55</definedName>
    <definedName name="__________________ash1" localSheetId="0">[17]ANAL!#REF!</definedName>
    <definedName name="__________________ash1">[17]ANAL!#REF!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[18]PROCTOR!#REF!</definedName>
    <definedName name="__________________CAN458">[18]PROCTOR!#REF!</definedName>
    <definedName name="__________________CAN486" localSheetId="0">[18]PROCTOR!#REF!</definedName>
    <definedName name="__________________CAN486">[18]PROCTOR!#REF!</definedName>
    <definedName name="__________________CAN487" localSheetId="0">[18]PROCTOR!#REF!</definedName>
    <definedName name="__________________CAN487">[18]PROCTOR!#REF!</definedName>
    <definedName name="__________________CAN488" localSheetId="0">[18]PROCTOR!#REF!</definedName>
    <definedName name="__________________CAN488">[18]PROCTOR!#REF!</definedName>
    <definedName name="__________________CAN489" localSheetId="0">[18]PROCTOR!#REF!</definedName>
    <definedName name="__________________CAN489">[18]PROCTOR!#REF!</definedName>
    <definedName name="__________________CAN490" localSheetId="0">[18]PROCTOR!#REF!</definedName>
    <definedName name="__________________CAN490">[18]PROCTOR!#REF!</definedName>
    <definedName name="__________________CAN491" localSheetId="0">[18]PROCTOR!#REF!</definedName>
    <definedName name="__________________CAN491">[18]PROCTOR!#REF!</definedName>
    <definedName name="__________________CAN492" localSheetId="0">[18]PROCTOR!#REF!</definedName>
    <definedName name="__________________CAN492">[18]PROCTOR!#REF!</definedName>
    <definedName name="__________________CAN493" localSheetId="0">[18]PROCTOR!#REF!</definedName>
    <definedName name="__________________CAN493">[18]PROCTOR!#REF!</definedName>
    <definedName name="__________________CAN494" localSheetId="0">[18]PROCTOR!#REF!</definedName>
    <definedName name="__________________CAN494">[18]PROCTOR!#REF!</definedName>
    <definedName name="__________________CAN495" localSheetId="0">[18]PROCTOR!#REF!</definedName>
    <definedName name="__________________CAN495">[18]PROCTOR!#REF!</definedName>
    <definedName name="__________________CAN496" localSheetId="0">[18]PROCTOR!#REF!</definedName>
    <definedName name="__________________CAN496">[18]PROCTOR!#REF!</definedName>
    <definedName name="__________________CAN497" localSheetId="0">[18]PROCTOR!#REF!</definedName>
    <definedName name="__________________CAN497">[18]PROCTOR!#REF!</definedName>
    <definedName name="__________________CAN498" localSheetId="0">[18]PROCTOR!#REF!</definedName>
    <definedName name="__________________CAN498">[18]PROCTOR!#REF!</definedName>
    <definedName name="__________________CAN499" localSheetId="0">[18]PROCTOR!#REF!</definedName>
    <definedName name="__________________CAN499">[18]PROCTOR!#REF!</definedName>
    <definedName name="__________________CAN500" localSheetId="0">[18]PROCTOR!#REF!</definedName>
    <definedName name="__________________CAN500">[18]PROCTOR!#REF!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'[11]Rate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'[5]Mix Design'!#REF!</definedName>
    <definedName name="__________________MIX15150">'[5]Mix Design'!#REF!</definedName>
    <definedName name="__________________MIX1540">'[5]Mix Design'!$P$11</definedName>
    <definedName name="__________________MIX1580" localSheetId="0">'[5]Mix Design'!#REF!</definedName>
    <definedName name="__________________MIX1580">'[5]Mix Design'!#REF!</definedName>
    <definedName name="__________________MIX2">'[6]Mix Design'!$P$12</definedName>
    <definedName name="__________________MIX20" localSheetId="0">#REF!</definedName>
    <definedName name="__________________MIX20">#REF!</definedName>
    <definedName name="__________________MIX2020">'[5]Mix Design'!$P$12</definedName>
    <definedName name="__________________MIX2040">'[5]Mix Design'!$P$13</definedName>
    <definedName name="__________________MIX25" localSheetId="0">#REF!</definedName>
    <definedName name="__________________MIX25">#REF!</definedName>
    <definedName name="__________________MIX2540">'[5]Mix Design'!$P$15</definedName>
    <definedName name="__________________Mix255">'[7]Mix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'[5]Mix Design'!#REF!</definedName>
    <definedName name="__________________MIX45">'[5]Mix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[14]ANAL!#REF!</definedName>
    <definedName name="_________________ash1">[14]ANAL!#REF!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[15]PROCTOR!#REF!</definedName>
    <definedName name="_________________CAN458">[15]PROCTOR!#REF!</definedName>
    <definedName name="_________________CAN486" localSheetId="0">[15]PROCTOR!#REF!</definedName>
    <definedName name="_________________CAN486">[15]PROCTOR!#REF!</definedName>
    <definedName name="_________________CAN487" localSheetId="0">[15]PROCTOR!#REF!</definedName>
    <definedName name="_________________CAN487">[15]PROCTOR!#REF!</definedName>
    <definedName name="_________________CAN488" localSheetId="0">[15]PROCTOR!#REF!</definedName>
    <definedName name="_________________CAN488">[15]PROCTOR!#REF!</definedName>
    <definedName name="_________________CAN489" localSheetId="0">[15]PROCTOR!#REF!</definedName>
    <definedName name="_________________CAN489">[15]PROCTOR!#REF!</definedName>
    <definedName name="_________________CAN490" localSheetId="0">[15]PROCTOR!#REF!</definedName>
    <definedName name="_________________CAN490">[15]PROCTOR!#REF!</definedName>
    <definedName name="_________________CAN491" localSheetId="0">[15]PROCTOR!#REF!</definedName>
    <definedName name="_________________CAN491">[15]PROCTOR!#REF!</definedName>
    <definedName name="_________________CAN492" localSheetId="0">[15]PROCTOR!#REF!</definedName>
    <definedName name="_________________CAN492">[15]PROCTOR!#REF!</definedName>
    <definedName name="_________________CAN493" localSheetId="0">[15]PROCTOR!#REF!</definedName>
    <definedName name="_________________CAN493">[15]PROCTOR!#REF!</definedName>
    <definedName name="_________________CAN494" localSheetId="0">[15]PROCTOR!#REF!</definedName>
    <definedName name="_________________CAN494">[15]PROCTOR!#REF!</definedName>
    <definedName name="_________________CAN495" localSheetId="0">[15]PROCTOR!#REF!</definedName>
    <definedName name="_________________CAN495">[15]PROCTOR!#REF!</definedName>
    <definedName name="_________________CAN496" localSheetId="0">[15]PROCTOR!#REF!</definedName>
    <definedName name="_________________CAN496">[15]PROCTOR!#REF!</definedName>
    <definedName name="_________________CAN497" localSheetId="0">[15]PROCTOR!#REF!</definedName>
    <definedName name="_________________CAN497">[15]PROCTOR!#REF!</definedName>
    <definedName name="_________________CAN498" localSheetId="0">[15]PROCTOR!#REF!</definedName>
    <definedName name="_________________CAN498">[15]PROCTOR!#REF!</definedName>
    <definedName name="_________________CAN499" localSheetId="0">[15]PROCTOR!#REF!</definedName>
    <definedName name="_________________CAN499">[15]PROCTOR!#REF!</definedName>
    <definedName name="_________________CAN500" localSheetId="0">[15]PROCTOR!#REF!</definedName>
    <definedName name="_________________CAN500">[15]PROCTOR!#REF!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'[11]Rate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'[5]Mix Design'!#REF!</definedName>
    <definedName name="_________________MIX15150">'[5]Mix Design'!#REF!</definedName>
    <definedName name="_________________MIX1540">'[5]Mix Design'!$P$11</definedName>
    <definedName name="_________________MIX1580" localSheetId="0">'[5]Mix Design'!#REF!</definedName>
    <definedName name="_________________MIX1580">'[5]Mix Design'!#REF!</definedName>
    <definedName name="_________________MIX2">'[6]Mix Design'!$P$12</definedName>
    <definedName name="_________________MIX20" localSheetId="0">#REF!</definedName>
    <definedName name="_________________MIX20">#REF!</definedName>
    <definedName name="_________________MIX2020">'[5]Mix Design'!$P$12</definedName>
    <definedName name="_________________MIX2040">'[5]Mix Design'!$P$13</definedName>
    <definedName name="_________________MIX25" localSheetId="0">#REF!</definedName>
    <definedName name="_________________MIX25">#REF!</definedName>
    <definedName name="_________________MIX2540">'[5]Mix Design'!$P$15</definedName>
    <definedName name="_________________Mix255">'[7]Mix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'[5]Mix Design'!#REF!</definedName>
    <definedName name="_________________MIX45">'[5]Mix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'[19]ANAL-PIPE LINE'!#REF!</definedName>
    <definedName name="_________________SLV10025">'[19]ANAL-PIPE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[14]ANAL!#REF!</definedName>
    <definedName name="________________ash1">[14]ANAL!#REF!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[15]PROCTOR!#REF!</definedName>
    <definedName name="________________CAN458">[15]PROCTOR!#REF!</definedName>
    <definedName name="________________CAN486" localSheetId="0">[15]PROCTOR!#REF!</definedName>
    <definedName name="________________CAN486">[15]PROCTOR!#REF!</definedName>
    <definedName name="________________CAN487" localSheetId="0">[15]PROCTOR!#REF!</definedName>
    <definedName name="________________CAN487">[15]PROCTOR!#REF!</definedName>
    <definedName name="________________CAN488" localSheetId="0">[15]PROCTOR!#REF!</definedName>
    <definedName name="________________CAN488">[15]PROCTOR!#REF!</definedName>
    <definedName name="________________CAN489" localSheetId="0">[15]PROCTOR!#REF!</definedName>
    <definedName name="________________CAN489">[15]PROCTOR!#REF!</definedName>
    <definedName name="________________CAN490" localSheetId="0">[15]PROCTOR!#REF!</definedName>
    <definedName name="________________CAN490">[15]PROCTOR!#REF!</definedName>
    <definedName name="________________CAN491" localSheetId="0">[15]PROCTOR!#REF!</definedName>
    <definedName name="________________CAN491">[15]PROCTOR!#REF!</definedName>
    <definedName name="________________CAN492" localSheetId="0">[15]PROCTOR!#REF!</definedName>
    <definedName name="________________CAN492">[15]PROCTOR!#REF!</definedName>
    <definedName name="________________CAN493" localSheetId="0">[15]PROCTOR!#REF!</definedName>
    <definedName name="________________CAN493">[15]PROCTOR!#REF!</definedName>
    <definedName name="________________CAN494" localSheetId="0">[15]PROCTOR!#REF!</definedName>
    <definedName name="________________CAN494">[15]PROCTOR!#REF!</definedName>
    <definedName name="________________CAN495" localSheetId="0">[15]PROCTOR!#REF!</definedName>
    <definedName name="________________CAN495">[15]PROCTOR!#REF!</definedName>
    <definedName name="________________CAN496" localSheetId="0">[15]PROCTOR!#REF!</definedName>
    <definedName name="________________CAN496">[15]PROCTOR!#REF!</definedName>
    <definedName name="________________CAN497" localSheetId="0">[15]PROCTOR!#REF!</definedName>
    <definedName name="________________CAN497">[15]PROCTOR!#REF!</definedName>
    <definedName name="________________CAN498" localSheetId="0">[15]PROCTOR!#REF!</definedName>
    <definedName name="________________CAN498">[15]PROCTOR!#REF!</definedName>
    <definedName name="________________CAN499" localSheetId="0">[15]PROCTOR!#REF!</definedName>
    <definedName name="________________CAN499">[15]PROCTOR!#REF!</definedName>
    <definedName name="________________CAN500" localSheetId="0">[15]PROCTOR!#REF!</definedName>
    <definedName name="________________CAN500">[15]PROCTOR!#REF!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'[11]Rate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'[5]Mix Design'!#REF!</definedName>
    <definedName name="________________MIX15150">'[5]Mix Design'!#REF!</definedName>
    <definedName name="________________MIX1540">'[5]Mix Design'!$P$11</definedName>
    <definedName name="________________MIX1580" localSheetId="0">'[5]Mix Design'!#REF!</definedName>
    <definedName name="________________MIX1580">'[5]Mix Design'!#REF!</definedName>
    <definedName name="________________MIX2">'[6]Mix Design'!$P$12</definedName>
    <definedName name="________________MIX20" localSheetId="0">#REF!</definedName>
    <definedName name="________________MIX20">#REF!</definedName>
    <definedName name="________________MIX2020">'[5]Mix Design'!$P$12</definedName>
    <definedName name="________________MIX2040">'[5]Mix Design'!$P$13</definedName>
    <definedName name="________________MIX25" localSheetId="0">#REF!</definedName>
    <definedName name="________________MIX25">#REF!</definedName>
    <definedName name="________________MIX2540">'[5]Mix Design'!$P$15</definedName>
    <definedName name="________________Mix255">'[7]Mix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'[5]Mix Design'!#REF!</definedName>
    <definedName name="________________MIX45">'[5]Mix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'[9]ANAL-PIPE LINE'!#REF!</definedName>
    <definedName name="________________SLV10025">'[9]ANAL-PIPE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[14]ANAL!#REF!</definedName>
    <definedName name="_______________ash1">[14]ANAL!#REF!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[20]PROCTOR!#REF!</definedName>
    <definedName name="_______________CAN458">[20]PROCTOR!#REF!</definedName>
    <definedName name="_______________CAN486" localSheetId="0">[20]PROCTOR!#REF!</definedName>
    <definedName name="_______________CAN486">[20]PROCTOR!#REF!</definedName>
    <definedName name="_______________CAN487" localSheetId="0">[20]PROCTOR!#REF!</definedName>
    <definedName name="_______________CAN487">[20]PROCTOR!#REF!</definedName>
    <definedName name="_______________CAN488" localSheetId="0">[20]PROCTOR!#REF!</definedName>
    <definedName name="_______________CAN488">[20]PROCTOR!#REF!</definedName>
    <definedName name="_______________CAN489" localSheetId="0">[20]PROCTOR!#REF!</definedName>
    <definedName name="_______________CAN489">[20]PROCTOR!#REF!</definedName>
    <definedName name="_______________CAN490" localSheetId="0">[20]PROCTOR!#REF!</definedName>
    <definedName name="_______________CAN490">[20]PROCTOR!#REF!</definedName>
    <definedName name="_______________CAN491" localSheetId="0">[20]PROCTOR!#REF!</definedName>
    <definedName name="_______________CAN491">[20]PROCTOR!#REF!</definedName>
    <definedName name="_______________CAN492" localSheetId="0">[20]PROCTOR!#REF!</definedName>
    <definedName name="_______________CAN492">[20]PROCTOR!#REF!</definedName>
    <definedName name="_______________CAN493" localSheetId="0">[20]PROCTOR!#REF!</definedName>
    <definedName name="_______________CAN493">[20]PROCTOR!#REF!</definedName>
    <definedName name="_______________CAN494" localSheetId="0">[20]PROCTOR!#REF!</definedName>
    <definedName name="_______________CAN494">[20]PROCTOR!#REF!</definedName>
    <definedName name="_______________CAN495" localSheetId="0">[20]PROCTOR!#REF!</definedName>
    <definedName name="_______________CAN495">[20]PROCTOR!#REF!</definedName>
    <definedName name="_______________CAN496" localSheetId="0">[20]PROCTOR!#REF!</definedName>
    <definedName name="_______________CAN496">[20]PROCTOR!#REF!</definedName>
    <definedName name="_______________CAN497" localSheetId="0">[20]PROCTOR!#REF!</definedName>
    <definedName name="_______________CAN497">[20]PROCTOR!#REF!</definedName>
    <definedName name="_______________CAN498" localSheetId="0">[20]PROCTOR!#REF!</definedName>
    <definedName name="_______________CAN498">[20]PROCTOR!#REF!</definedName>
    <definedName name="_______________CAN499" localSheetId="0">[20]PROCTOR!#REF!</definedName>
    <definedName name="_______________CAN499">[20]PROCTOR!#REF!</definedName>
    <definedName name="_______________CAN500" localSheetId="0">[20]PROCTOR!#REF!</definedName>
    <definedName name="_______________CAN500">[20]PROCTOR!#REF!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'[11]Rate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'[5]Mix Design'!#REF!</definedName>
    <definedName name="_______________MIX15150">'[5]Mix Design'!#REF!</definedName>
    <definedName name="_______________MIX1540">'[5]Mix Design'!$P$11</definedName>
    <definedName name="_______________MIX1580" localSheetId="0">'[5]Mix Design'!#REF!</definedName>
    <definedName name="_______________MIX1580">'[5]Mix Design'!#REF!</definedName>
    <definedName name="_______________MIX2">'[6]Mix Design'!$P$12</definedName>
    <definedName name="_______________MIX20" localSheetId="0">#REF!</definedName>
    <definedName name="_______________MIX20">#REF!</definedName>
    <definedName name="_______________MIX2020">'[5]Mix Design'!$P$12</definedName>
    <definedName name="_______________MIX2040">'[5]Mix Design'!$P$13</definedName>
    <definedName name="_______________MIX25" localSheetId="0">#REF!</definedName>
    <definedName name="_______________MIX25">#REF!</definedName>
    <definedName name="_______________MIX2540">'[5]Mix Design'!$P$15</definedName>
    <definedName name="_______________Mix255">'[7]Mix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'[5]Mix Design'!#REF!</definedName>
    <definedName name="_______________MIX45">'[5]Mix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'[21]ANAL-PUMP HOUSE'!$I$55</definedName>
    <definedName name="______________ash1" localSheetId="0">[22]ANAL!#REF!</definedName>
    <definedName name="______________ash1">[22]ANAL!#REF!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[15]PROCTOR!#REF!</definedName>
    <definedName name="______________CAN458">[15]PROCTOR!#REF!</definedName>
    <definedName name="______________CAN486" localSheetId="0">[15]PROCTOR!#REF!</definedName>
    <definedName name="______________CAN486">[15]PROCTOR!#REF!</definedName>
    <definedName name="______________CAN487" localSheetId="0">[15]PROCTOR!#REF!</definedName>
    <definedName name="______________CAN487">[15]PROCTOR!#REF!</definedName>
    <definedName name="______________CAN488" localSheetId="0">[15]PROCTOR!#REF!</definedName>
    <definedName name="______________CAN488">[15]PROCTOR!#REF!</definedName>
    <definedName name="______________CAN489" localSheetId="0">[15]PROCTOR!#REF!</definedName>
    <definedName name="______________CAN489">[15]PROCTOR!#REF!</definedName>
    <definedName name="______________CAN490" localSheetId="0">[15]PROCTOR!#REF!</definedName>
    <definedName name="______________CAN490">[15]PROCTOR!#REF!</definedName>
    <definedName name="______________CAN491" localSheetId="0">[15]PROCTOR!#REF!</definedName>
    <definedName name="______________CAN491">[15]PROCTOR!#REF!</definedName>
    <definedName name="______________CAN492" localSheetId="0">[15]PROCTOR!#REF!</definedName>
    <definedName name="______________CAN492">[15]PROCTOR!#REF!</definedName>
    <definedName name="______________CAN493" localSheetId="0">[15]PROCTOR!#REF!</definedName>
    <definedName name="______________CAN493">[15]PROCTOR!#REF!</definedName>
    <definedName name="______________CAN494" localSheetId="0">[15]PROCTOR!#REF!</definedName>
    <definedName name="______________CAN494">[15]PROCTOR!#REF!</definedName>
    <definedName name="______________CAN495" localSheetId="0">[15]PROCTOR!#REF!</definedName>
    <definedName name="______________CAN495">[15]PROCTOR!#REF!</definedName>
    <definedName name="______________CAN496" localSheetId="0">[15]PROCTOR!#REF!</definedName>
    <definedName name="______________CAN496">[15]PROCTOR!#REF!</definedName>
    <definedName name="______________CAN497" localSheetId="0">[15]PROCTOR!#REF!</definedName>
    <definedName name="______________CAN497">[15]PROCTOR!#REF!</definedName>
    <definedName name="______________CAN498" localSheetId="0">[15]PROCTOR!#REF!</definedName>
    <definedName name="______________CAN498">[15]PROCTOR!#REF!</definedName>
    <definedName name="______________CAN499" localSheetId="0">[15]PROCTOR!#REF!</definedName>
    <definedName name="______________CAN499">[15]PROCTOR!#REF!</definedName>
    <definedName name="______________CAN500" localSheetId="0">[15]PROCTOR!#REF!</definedName>
    <definedName name="______________CAN500">[15]PROCTOR!#REF!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'[11]Rate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'[5]Mix Design'!#REF!</definedName>
    <definedName name="______________MIX15150">'[5]Mix Design'!#REF!</definedName>
    <definedName name="______________MIX1540">'[5]Mix Design'!$P$11</definedName>
    <definedName name="______________MIX1580" localSheetId="0">'[5]Mix Design'!#REF!</definedName>
    <definedName name="______________MIX1580">'[5]Mix Design'!#REF!</definedName>
    <definedName name="______________MIX2">'[6]Mix Design'!$P$12</definedName>
    <definedName name="______________MIX20" localSheetId="0">#REF!</definedName>
    <definedName name="______________MIX20">#REF!</definedName>
    <definedName name="______________MIX2020">'[5]Mix Design'!$P$12</definedName>
    <definedName name="______________MIX2040">'[5]Mix Design'!$P$13</definedName>
    <definedName name="______________MIX25" localSheetId="0">#REF!</definedName>
    <definedName name="______________MIX25">#REF!</definedName>
    <definedName name="______________MIX2540">'[5]Mix Design'!$P$15</definedName>
    <definedName name="______________Mix255">'[7]Mix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'[5]Mix Design'!#REF!</definedName>
    <definedName name="______________MIX45">'[5]Mix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0">#REF!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[14]ANAL!#REF!</definedName>
    <definedName name="_____________ash1">[14]ANAL!#REF!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[15]PROCTOR!#REF!</definedName>
    <definedName name="_____________CAN458">[15]PROCTOR!#REF!</definedName>
    <definedName name="_____________CAN486" localSheetId="0">[15]PROCTOR!#REF!</definedName>
    <definedName name="_____________CAN486">[15]PROCTOR!#REF!</definedName>
    <definedName name="_____________CAN487" localSheetId="0">[15]PROCTOR!#REF!</definedName>
    <definedName name="_____________CAN487">[15]PROCTOR!#REF!</definedName>
    <definedName name="_____________CAN488" localSheetId="0">[15]PROCTOR!#REF!</definedName>
    <definedName name="_____________CAN488">[15]PROCTOR!#REF!</definedName>
    <definedName name="_____________CAN489" localSheetId="0">[15]PROCTOR!#REF!</definedName>
    <definedName name="_____________CAN489">[15]PROCTOR!#REF!</definedName>
    <definedName name="_____________CAN490" localSheetId="0">[15]PROCTOR!#REF!</definedName>
    <definedName name="_____________CAN490">[15]PROCTOR!#REF!</definedName>
    <definedName name="_____________CAN491" localSheetId="0">[15]PROCTOR!#REF!</definedName>
    <definedName name="_____________CAN491">[15]PROCTOR!#REF!</definedName>
    <definedName name="_____________CAN492" localSheetId="0">[15]PROCTOR!#REF!</definedName>
    <definedName name="_____________CAN492">[15]PROCTOR!#REF!</definedName>
    <definedName name="_____________CAN493" localSheetId="0">[15]PROCTOR!#REF!</definedName>
    <definedName name="_____________CAN493">[15]PROCTOR!#REF!</definedName>
    <definedName name="_____________CAN494" localSheetId="0">[15]PROCTOR!#REF!</definedName>
    <definedName name="_____________CAN494">[15]PROCTOR!#REF!</definedName>
    <definedName name="_____________CAN495" localSheetId="0">[15]PROCTOR!#REF!</definedName>
    <definedName name="_____________CAN495">[15]PROCTOR!#REF!</definedName>
    <definedName name="_____________CAN496" localSheetId="0">[15]PROCTOR!#REF!</definedName>
    <definedName name="_____________CAN496">[15]PROCTOR!#REF!</definedName>
    <definedName name="_____________CAN497" localSheetId="0">[15]PROCTOR!#REF!</definedName>
    <definedName name="_____________CAN497">[15]PROCTOR!#REF!</definedName>
    <definedName name="_____________CAN498" localSheetId="0">[15]PROCTOR!#REF!</definedName>
    <definedName name="_____________CAN498">[15]PROCTOR!#REF!</definedName>
    <definedName name="_____________CAN499" localSheetId="0">[15]PROCTOR!#REF!</definedName>
    <definedName name="_____________CAN499">[15]PROCTOR!#REF!</definedName>
    <definedName name="_____________CAN500" localSheetId="0">[15]PROCTOR!#REF!</definedName>
    <definedName name="_____________CAN500">[15]PROCTOR!#REF!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'[5]Mix Design'!#REF!</definedName>
    <definedName name="_____________MIX15150">'[5]Mix Design'!#REF!</definedName>
    <definedName name="_____________MIX1540">'[5]Mix Design'!$P$11</definedName>
    <definedName name="_____________MIX1580" localSheetId="0">'[5]Mix Design'!#REF!</definedName>
    <definedName name="_____________MIX1580">'[5]Mix Design'!#REF!</definedName>
    <definedName name="_____________MIX2">'[6]Mix Design'!$P$12</definedName>
    <definedName name="_____________MIX20" localSheetId="0">#REF!</definedName>
    <definedName name="_____________MIX20">#REF!</definedName>
    <definedName name="_____________MIX2020">'[5]Mix Design'!$P$12</definedName>
    <definedName name="_____________MIX2040">'[5]Mix Design'!$P$13</definedName>
    <definedName name="_____________MIX25" localSheetId="0">#REF!</definedName>
    <definedName name="_____________MIX25">#REF!</definedName>
    <definedName name="_____________MIX2540">'[5]Mix Design'!$P$15</definedName>
    <definedName name="_____________Mix255">'[7]Mix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'[5]Mix Design'!#REF!</definedName>
    <definedName name="_____________MIX45">'[5]Mix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[14]ANAL!#REF!</definedName>
    <definedName name="____________ash1">[14]ANAL!#REF!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[20]PROCTOR!#REF!</definedName>
    <definedName name="____________CAN458">[20]PROCTOR!#REF!</definedName>
    <definedName name="____________CAN486" localSheetId="0">[20]PROCTOR!#REF!</definedName>
    <definedName name="____________CAN486">[20]PROCTOR!#REF!</definedName>
    <definedName name="____________CAN487" localSheetId="0">[20]PROCTOR!#REF!</definedName>
    <definedName name="____________CAN487">[20]PROCTOR!#REF!</definedName>
    <definedName name="____________CAN488" localSheetId="0">[20]PROCTOR!#REF!</definedName>
    <definedName name="____________CAN488">[20]PROCTOR!#REF!</definedName>
    <definedName name="____________CAN489" localSheetId="0">[20]PROCTOR!#REF!</definedName>
    <definedName name="____________CAN489">[20]PROCTOR!#REF!</definedName>
    <definedName name="____________CAN490" localSheetId="0">[20]PROCTOR!#REF!</definedName>
    <definedName name="____________CAN490">[20]PROCTOR!#REF!</definedName>
    <definedName name="____________CAN491" localSheetId="0">[20]PROCTOR!#REF!</definedName>
    <definedName name="____________CAN491">[20]PROCTOR!#REF!</definedName>
    <definedName name="____________CAN492" localSheetId="0">[20]PROCTOR!#REF!</definedName>
    <definedName name="____________CAN492">[20]PROCTOR!#REF!</definedName>
    <definedName name="____________CAN493" localSheetId="0">[20]PROCTOR!#REF!</definedName>
    <definedName name="____________CAN493">[20]PROCTOR!#REF!</definedName>
    <definedName name="____________CAN494" localSheetId="0">[20]PROCTOR!#REF!</definedName>
    <definedName name="____________CAN494">[20]PROCTOR!#REF!</definedName>
    <definedName name="____________CAN495" localSheetId="0">[20]PROCTOR!#REF!</definedName>
    <definedName name="____________CAN495">[20]PROCTOR!#REF!</definedName>
    <definedName name="____________CAN496" localSheetId="0">[20]PROCTOR!#REF!</definedName>
    <definedName name="____________CAN496">[20]PROCTOR!#REF!</definedName>
    <definedName name="____________CAN497" localSheetId="0">[20]PROCTOR!#REF!</definedName>
    <definedName name="____________CAN497">[20]PROCTOR!#REF!</definedName>
    <definedName name="____________CAN498" localSheetId="0">[20]PROCTOR!#REF!</definedName>
    <definedName name="____________CAN498">[20]PROCTOR!#REF!</definedName>
    <definedName name="____________CAN499" localSheetId="0">[20]PROCTOR!#REF!</definedName>
    <definedName name="____________CAN499">[20]PROCTOR!#REF!</definedName>
    <definedName name="____________CAN500" localSheetId="0">[20]PROCTOR!#REF!</definedName>
    <definedName name="____________CAN500">[20]PROCTOR!#REF!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'[24]21-Rate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'[5]Mix Design'!#REF!</definedName>
    <definedName name="____________MIX15150">'[5]Mix Design'!#REF!</definedName>
    <definedName name="____________MIX1540">'[5]Mix Design'!$P$11</definedName>
    <definedName name="____________MIX1580" localSheetId="0">'[5]Mix Design'!#REF!</definedName>
    <definedName name="____________MIX1580">'[5]Mix Design'!#REF!</definedName>
    <definedName name="____________MIX2">'[6]Mix Design'!$P$12</definedName>
    <definedName name="____________MIX20" localSheetId="0">#REF!</definedName>
    <definedName name="____________MIX20">#REF!</definedName>
    <definedName name="____________MIX2020">'[5]Mix Design'!$P$12</definedName>
    <definedName name="____________MIX2040">'[5]Mix Design'!$P$13</definedName>
    <definedName name="____________MIX25" localSheetId="0">#REF!</definedName>
    <definedName name="____________MIX25">#REF!</definedName>
    <definedName name="____________MIX2540">'[5]Mix Design'!$P$15</definedName>
    <definedName name="____________Mix255">'[7]Mix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'[5]Mix Design'!#REF!</definedName>
    <definedName name="____________MIX45">'[5]Mix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'[21]ANAL-PUMP HOUSE'!$I$55</definedName>
    <definedName name="___________ash1" localSheetId="0">[22]ANAL!#REF!</definedName>
    <definedName name="___________ash1">[22]ANAL!#REF!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[20]PROCTOR!#REF!</definedName>
    <definedName name="___________CAN458">[20]PROCTOR!#REF!</definedName>
    <definedName name="___________CAN486" localSheetId="0">[20]PROCTOR!#REF!</definedName>
    <definedName name="___________CAN486">[20]PROCTOR!#REF!</definedName>
    <definedName name="___________CAN487" localSheetId="0">[20]PROCTOR!#REF!</definedName>
    <definedName name="___________CAN487">[20]PROCTOR!#REF!</definedName>
    <definedName name="___________CAN488" localSheetId="0">[20]PROCTOR!#REF!</definedName>
    <definedName name="___________CAN488">[20]PROCTOR!#REF!</definedName>
    <definedName name="___________CAN489" localSheetId="0">[20]PROCTOR!#REF!</definedName>
    <definedName name="___________CAN489">[20]PROCTOR!#REF!</definedName>
    <definedName name="___________CAN490" localSheetId="0">[20]PROCTOR!#REF!</definedName>
    <definedName name="___________CAN490">[20]PROCTOR!#REF!</definedName>
    <definedName name="___________CAN491" localSheetId="0">[20]PROCTOR!#REF!</definedName>
    <definedName name="___________CAN491">[20]PROCTOR!#REF!</definedName>
    <definedName name="___________CAN492" localSheetId="0">[20]PROCTOR!#REF!</definedName>
    <definedName name="___________CAN492">[20]PROCTOR!#REF!</definedName>
    <definedName name="___________CAN493" localSheetId="0">[20]PROCTOR!#REF!</definedName>
    <definedName name="___________CAN493">[20]PROCTOR!#REF!</definedName>
    <definedName name="___________CAN494" localSheetId="0">[20]PROCTOR!#REF!</definedName>
    <definedName name="___________CAN494">[20]PROCTOR!#REF!</definedName>
    <definedName name="___________CAN495" localSheetId="0">[20]PROCTOR!#REF!</definedName>
    <definedName name="___________CAN495">[20]PROCTOR!#REF!</definedName>
    <definedName name="___________CAN496" localSheetId="0">[20]PROCTOR!#REF!</definedName>
    <definedName name="___________CAN496">[20]PROCTOR!#REF!</definedName>
    <definedName name="___________CAN497" localSheetId="0">[20]PROCTOR!#REF!</definedName>
    <definedName name="___________CAN497">[20]PROCTOR!#REF!</definedName>
    <definedName name="___________CAN498" localSheetId="0">[20]PROCTOR!#REF!</definedName>
    <definedName name="___________CAN498">[20]PROCTOR!#REF!</definedName>
    <definedName name="___________CAN499" localSheetId="0">[20]PROCTOR!#REF!</definedName>
    <definedName name="___________CAN499">[20]PROCTOR!#REF!</definedName>
    <definedName name="___________CAN500" localSheetId="0">[20]PROCTOR!#REF!</definedName>
    <definedName name="___________CAN500">[20]PROCTOR!#REF!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'[24]21-Rate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'[5]Mix Design'!#REF!</definedName>
    <definedName name="___________MIX15150">'[5]Mix Design'!#REF!</definedName>
    <definedName name="___________MIX1540">'[5]Mix Design'!$P$11</definedName>
    <definedName name="___________MIX1580" localSheetId="0">'[5]Mix Design'!#REF!</definedName>
    <definedName name="___________MIX1580">'[5]Mix Design'!#REF!</definedName>
    <definedName name="___________MIX2">'[6]Mix Design'!$P$12</definedName>
    <definedName name="___________MIX20" localSheetId="0">#REF!</definedName>
    <definedName name="___________MIX20">#REF!</definedName>
    <definedName name="___________MIX2020">'[5]Mix Design'!$P$12</definedName>
    <definedName name="___________MIX2040">'[5]Mix Design'!$P$13</definedName>
    <definedName name="___________MIX25" localSheetId="0">#REF!</definedName>
    <definedName name="___________MIX25">#REF!</definedName>
    <definedName name="___________MIX2540">'[5]Mix Design'!$P$15</definedName>
    <definedName name="___________Mix255">'[7]Mix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'[5]Mix Design'!#REF!</definedName>
    <definedName name="___________MIX45">'[5]Mix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0">#REF!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'[21]ANAL-PUMP HOUSE'!$I$58</definedName>
    <definedName name="___________SLV80010">'[21]ANAL-PUMP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'[21]ANAL-PUMP HOUSE'!$I$55</definedName>
    <definedName name="__________ash1" localSheetId="0">[22]ANAL!#REF!</definedName>
    <definedName name="__________ash1">[22]ANAL!#REF!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[20]PROCTOR!#REF!</definedName>
    <definedName name="__________CAN458">[20]PROCTOR!#REF!</definedName>
    <definedName name="__________CAN486" localSheetId="0">[20]PROCTOR!#REF!</definedName>
    <definedName name="__________CAN486">[20]PROCTOR!#REF!</definedName>
    <definedName name="__________CAN487" localSheetId="0">[20]PROCTOR!#REF!</definedName>
    <definedName name="__________CAN487">[20]PROCTOR!#REF!</definedName>
    <definedName name="__________CAN488" localSheetId="0">[20]PROCTOR!#REF!</definedName>
    <definedName name="__________CAN488">[20]PROCTOR!#REF!</definedName>
    <definedName name="__________CAN489" localSheetId="0">[20]PROCTOR!#REF!</definedName>
    <definedName name="__________CAN489">[20]PROCTOR!#REF!</definedName>
    <definedName name="__________CAN490" localSheetId="0">[20]PROCTOR!#REF!</definedName>
    <definedName name="__________CAN490">[20]PROCTOR!#REF!</definedName>
    <definedName name="__________CAN491" localSheetId="0">[20]PROCTOR!#REF!</definedName>
    <definedName name="__________CAN491">[20]PROCTOR!#REF!</definedName>
    <definedName name="__________CAN492" localSheetId="0">[20]PROCTOR!#REF!</definedName>
    <definedName name="__________CAN492">[20]PROCTOR!#REF!</definedName>
    <definedName name="__________CAN493" localSheetId="0">[20]PROCTOR!#REF!</definedName>
    <definedName name="__________CAN493">[20]PROCTOR!#REF!</definedName>
    <definedName name="__________CAN494" localSheetId="0">[20]PROCTOR!#REF!</definedName>
    <definedName name="__________CAN494">[20]PROCTOR!#REF!</definedName>
    <definedName name="__________CAN495" localSheetId="0">[20]PROCTOR!#REF!</definedName>
    <definedName name="__________CAN495">[20]PROCTOR!#REF!</definedName>
    <definedName name="__________CAN496" localSheetId="0">[20]PROCTOR!#REF!</definedName>
    <definedName name="__________CAN496">[20]PROCTOR!#REF!</definedName>
    <definedName name="__________CAN497" localSheetId="0">[20]PROCTOR!#REF!</definedName>
    <definedName name="__________CAN497">[20]PROCTOR!#REF!</definedName>
    <definedName name="__________CAN498" localSheetId="0">[20]PROCTOR!#REF!</definedName>
    <definedName name="__________CAN498">[20]PROCTOR!#REF!</definedName>
    <definedName name="__________CAN499" localSheetId="0">[20]PROCTOR!#REF!</definedName>
    <definedName name="__________CAN499">[20]PROCTOR!#REF!</definedName>
    <definedName name="__________CAN500" localSheetId="0">[20]PROCTOR!#REF!</definedName>
    <definedName name="__________CAN500">[20]PROCTOR!#REF!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'[24]21-Rate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'[21]Pipe trench'!$V$23</definedName>
    <definedName name="__________HRC2">'[21]Pipe trench'!$V$24</definedName>
    <definedName name="__________HSE1">'[21]Pipe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'[5]Mix Design'!#REF!</definedName>
    <definedName name="__________MIX15150">'[5]Mix Design'!#REF!</definedName>
    <definedName name="__________MIX1540">'[5]Mix Design'!$P$11</definedName>
    <definedName name="__________MIX1580" localSheetId="0">'[5]Mix Design'!#REF!</definedName>
    <definedName name="__________MIX1580">'[5]Mix Design'!#REF!</definedName>
    <definedName name="__________MIX2">'[6]Mix Design'!$P$12</definedName>
    <definedName name="__________MIX20" localSheetId="0">#REF!</definedName>
    <definedName name="__________MIX20">#REF!</definedName>
    <definedName name="__________MIX2020">'[5]Mix Design'!$P$12</definedName>
    <definedName name="__________MIX2040">'[5]Mix Design'!$P$13</definedName>
    <definedName name="__________MIX25" localSheetId="0">#REF!</definedName>
    <definedName name="__________MIX25">#REF!</definedName>
    <definedName name="__________MIX2540">'[5]Mix Design'!$P$15</definedName>
    <definedName name="__________Mix255">'[7]Mix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'[5]Mix Design'!#REF!</definedName>
    <definedName name="__________MIX45">'[5]Mix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'[21]Pipe trench'!$V$17</definedName>
    <definedName name="__________ORC2">'[21]Pipe trench'!$V$18</definedName>
    <definedName name="__________OSE1">'[21]Pipe trench'!$V$8</definedName>
    <definedName name="__________PB1" localSheetId="0">#REF!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'[21]ANAL-PUMP HOUSE'!$I$58</definedName>
    <definedName name="__________SLV80010">'[21]ANAL-PUMP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'[24]21-Rate Analysis-1'!$E$22</definedName>
    <definedName name="_________AGG40" localSheetId="0">#REF!</definedName>
    <definedName name="_________AGG40">#REF!</definedName>
    <definedName name="_________AGG6" localSheetId="0">#REF!</definedName>
    <definedName name="_________AGG6">#REF!</definedName>
    <definedName name="_________ARV8040">'[21]ANAL-PUMP HOUSE'!$I$55</definedName>
    <definedName name="_________ash1" localSheetId="0">[22]ANAL!#REF!</definedName>
    <definedName name="_________ash1">[22]ANAL!#REF!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[20]PROCTOR!#REF!</definedName>
    <definedName name="_________CAN458">[20]PROCTOR!#REF!</definedName>
    <definedName name="_________CAN486" localSheetId="0">[20]PROCTOR!#REF!</definedName>
    <definedName name="_________CAN486">[20]PROCTOR!#REF!</definedName>
    <definedName name="_________CAN487" localSheetId="0">[20]PROCTOR!#REF!</definedName>
    <definedName name="_________CAN487">[20]PROCTOR!#REF!</definedName>
    <definedName name="_________CAN488" localSheetId="0">[20]PROCTOR!#REF!</definedName>
    <definedName name="_________CAN488">[20]PROCTOR!#REF!</definedName>
    <definedName name="_________CAN489" localSheetId="0">[20]PROCTOR!#REF!</definedName>
    <definedName name="_________CAN489">[20]PROCTOR!#REF!</definedName>
    <definedName name="_________CAN490" localSheetId="0">[20]PROCTOR!#REF!</definedName>
    <definedName name="_________CAN490">[20]PROCTOR!#REF!</definedName>
    <definedName name="_________CAN491" localSheetId="0">[20]PROCTOR!#REF!</definedName>
    <definedName name="_________CAN491">[20]PROCTOR!#REF!</definedName>
    <definedName name="_________CAN492" localSheetId="0">[20]PROCTOR!#REF!</definedName>
    <definedName name="_________CAN492">[20]PROCTOR!#REF!</definedName>
    <definedName name="_________CAN493" localSheetId="0">[20]PROCTOR!#REF!</definedName>
    <definedName name="_________CAN493">[20]PROCTOR!#REF!</definedName>
    <definedName name="_________CAN494" localSheetId="0">[20]PROCTOR!#REF!</definedName>
    <definedName name="_________CAN494">[20]PROCTOR!#REF!</definedName>
    <definedName name="_________CAN495" localSheetId="0">[20]PROCTOR!#REF!</definedName>
    <definedName name="_________CAN495">[20]PROCTOR!#REF!</definedName>
    <definedName name="_________CAN496" localSheetId="0">[20]PROCTOR!#REF!</definedName>
    <definedName name="_________CAN496">[20]PROCTOR!#REF!</definedName>
    <definedName name="_________CAN497" localSheetId="0">[20]PROCTOR!#REF!</definedName>
    <definedName name="_________CAN497">[20]PROCTOR!#REF!</definedName>
    <definedName name="_________CAN498" localSheetId="0">[20]PROCTOR!#REF!</definedName>
    <definedName name="_________CAN498">[20]PROCTOR!#REF!</definedName>
    <definedName name="_________CAN499" localSheetId="0">[20]PROCTOR!#REF!</definedName>
    <definedName name="_________CAN499">[20]PROCTOR!#REF!</definedName>
    <definedName name="_________CAN500" localSheetId="0">[20]PROCTOR!#REF!</definedName>
    <definedName name="_________CAN500">[20]PROCTOR!#REF!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'[21]Pipe trench'!$V$23</definedName>
    <definedName name="_________HRC2">'[21]Pipe trench'!$V$24</definedName>
    <definedName name="_________HSE1">'[21]Pipe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'[5]Mix Design'!#REF!</definedName>
    <definedName name="_________MIX15150">'[5]Mix Design'!#REF!</definedName>
    <definedName name="_________MIX1540">'[5]Mix Design'!$P$11</definedName>
    <definedName name="_________MIX1580" localSheetId="0">'[5]Mix Design'!#REF!</definedName>
    <definedName name="_________MIX1580">'[5]Mix Design'!#REF!</definedName>
    <definedName name="_________MIX2">'[6]Mix Design'!$P$12</definedName>
    <definedName name="_________MIX20" localSheetId="0">#REF!</definedName>
    <definedName name="_________MIX20">#REF!</definedName>
    <definedName name="_________MIX2020">'[5]Mix Design'!$P$12</definedName>
    <definedName name="_________MIX2040">'[5]Mix Design'!$P$13</definedName>
    <definedName name="_________MIX25" localSheetId="0">#REF!</definedName>
    <definedName name="_________MIX25">#REF!</definedName>
    <definedName name="_________MIX2540">'[5]Mix Design'!$P$15</definedName>
    <definedName name="_________Mix255">'[7]Mix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'[5]Mix Design'!#REF!</definedName>
    <definedName name="_________MIX45">'[5]Mix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'[21]Pipe trench'!$V$17</definedName>
    <definedName name="_________ORC2">'[21]Pipe trench'!$V$18</definedName>
    <definedName name="_________OSE1">'[21]Pipe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'[24]21-Rate Analysis-1'!$E$22</definedName>
    <definedName name="________AGG40" localSheetId="0">#REF!</definedName>
    <definedName name="________AGG40">#REF!</definedName>
    <definedName name="________AGG6" localSheetId="0">#REF!</definedName>
    <definedName name="________AGG6">#REF!</definedName>
    <definedName name="________ARV8040">'[21]ANAL-PUMP HOUSE'!$I$55</definedName>
    <definedName name="________ash1" localSheetId="0">[22]ANAL!#REF!</definedName>
    <definedName name="________ash1">[22]ANAL!#REF!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[15]PROCTOR!#REF!</definedName>
    <definedName name="________CAN458">[15]PROCTOR!#REF!</definedName>
    <definedName name="________CAN486" localSheetId="0">[15]PROCTOR!#REF!</definedName>
    <definedName name="________CAN486">[15]PROCTOR!#REF!</definedName>
    <definedName name="________CAN487" localSheetId="0">[15]PROCTOR!#REF!</definedName>
    <definedName name="________CAN487">[15]PROCTOR!#REF!</definedName>
    <definedName name="________CAN488" localSheetId="0">[15]PROCTOR!#REF!</definedName>
    <definedName name="________CAN488">[15]PROCTOR!#REF!</definedName>
    <definedName name="________CAN489" localSheetId="0">[15]PROCTOR!#REF!</definedName>
    <definedName name="________CAN489">[15]PROCTOR!#REF!</definedName>
    <definedName name="________CAN490" localSheetId="0">[15]PROCTOR!#REF!</definedName>
    <definedName name="________CAN490">[15]PROCTOR!#REF!</definedName>
    <definedName name="________CAN491" localSheetId="0">[15]PROCTOR!#REF!</definedName>
    <definedName name="________CAN491">[15]PROCTOR!#REF!</definedName>
    <definedName name="________CAN492" localSheetId="0">[15]PROCTOR!#REF!</definedName>
    <definedName name="________CAN492">[15]PROCTOR!#REF!</definedName>
    <definedName name="________CAN493" localSheetId="0">[15]PROCTOR!#REF!</definedName>
    <definedName name="________CAN493">[15]PROCTOR!#REF!</definedName>
    <definedName name="________CAN494" localSheetId="0">[15]PROCTOR!#REF!</definedName>
    <definedName name="________CAN494">[15]PROCTOR!#REF!</definedName>
    <definedName name="________CAN495" localSheetId="0">[15]PROCTOR!#REF!</definedName>
    <definedName name="________CAN495">[15]PROCTOR!#REF!</definedName>
    <definedName name="________CAN496" localSheetId="0">[15]PROCTOR!#REF!</definedName>
    <definedName name="________CAN496">[15]PROCTOR!#REF!</definedName>
    <definedName name="________CAN497" localSheetId="0">[15]PROCTOR!#REF!</definedName>
    <definedName name="________CAN497">[15]PROCTOR!#REF!</definedName>
    <definedName name="________CAN498" localSheetId="0">[15]PROCTOR!#REF!</definedName>
    <definedName name="________CAN498">[15]PROCTOR!#REF!</definedName>
    <definedName name="________CAN499" localSheetId="0">[15]PROCTOR!#REF!</definedName>
    <definedName name="________CAN499">[15]PROCTOR!#REF!</definedName>
    <definedName name="________CAN500" localSheetId="0">[15]PROCTOR!#REF!</definedName>
    <definedName name="________CAN500">[15]PROCTOR!#REF!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'[21]Pipe trench'!$V$23</definedName>
    <definedName name="________HRC2">'[21]Pipe trench'!$V$24</definedName>
    <definedName name="________HSE1">'[21]Pipe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'[5]Mix Design'!#REF!</definedName>
    <definedName name="________MIX15150">'[5]Mix Design'!#REF!</definedName>
    <definedName name="________MIX1540">'[5]Mix Design'!$P$11</definedName>
    <definedName name="________MIX1580" localSheetId="0">'[5]Mix Design'!#REF!</definedName>
    <definedName name="________MIX1580">'[5]Mix Design'!#REF!</definedName>
    <definedName name="________MIX2">'[6]Mix Design'!$P$12</definedName>
    <definedName name="________MIX20" localSheetId="0">#REF!</definedName>
    <definedName name="________MIX20">#REF!</definedName>
    <definedName name="________MIX2020">'[5]Mix Design'!$P$12</definedName>
    <definedName name="________MIX2040">'[5]Mix Design'!$P$13</definedName>
    <definedName name="________MIX25" localSheetId="0">#REF!</definedName>
    <definedName name="________MIX25">#REF!</definedName>
    <definedName name="________MIX2540">'[5]Mix Design'!$P$15</definedName>
    <definedName name="________Mix255">'[7]Mix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'[5]Mix Design'!#REF!</definedName>
    <definedName name="________MIX45">'[5]Mix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'[21]Pipe trench'!$V$17</definedName>
    <definedName name="________ORC2">'[21]Pipe trench'!$V$18</definedName>
    <definedName name="________OSE1">'[21]Pipe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'[26]ANAL-PIPE LINE'!#REF!</definedName>
    <definedName name="________SLV10025">'[26]ANAL-PIPE LINE'!#REF!</definedName>
    <definedName name="________SLV20025">'[21]ANAL-PUMP HOUSE'!$I$58</definedName>
    <definedName name="________SLV80010">'[21]ANAL-PUMP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'[24]21-Rate Analysis-1'!$E$22</definedName>
    <definedName name="_______AGG40" localSheetId="0">#REF!</definedName>
    <definedName name="_______AGG40">#REF!</definedName>
    <definedName name="_______AGG6" localSheetId="0">#REF!</definedName>
    <definedName name="_______AGG6">#REF!</definedName>
    <definedName name="_______ash1" localSheetId="0">[14]ANAL!#REF!</definedName>
    <definedName name="_______ash1">[14]ANAL!#REF!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[15]PROCTOR!#REF!</definedName>
    <definedName name="_______CAN458">[15]PROCTOR!#REF!</definedName>
    <definedName name="_______CAN486" localSheetId="0">[15]PROCTOR!#REF!</definedName>
    <definedName name="_______CAN486">[15]PROCTOR!#REF!</definedName>
    <definedName name="_______CAN487" localSheetId="0">[15]PROCTOR!#REF!</definedName>
    <definedName name="_______CAN487">[15]PROCTOR!#REF!</definedName>
    <definedName name="_______CAN488" localSheetId="0">[15]PROCTOR!#REF!</definedName>
    <definedName name="_______CAN488">[15]PROCTOR!#REF!</definedName>
    <definedName name="_______CAN489" localSheetId="0">[15]PROCTOR!#REF!</definedName>
    <definedName name="_______CAN489">[15]PROCTOR!#REF!</definedName>
    <definedName name="_______CAN490" localSheetId="0">[15]PROCTOR!#REF!</definedName>
    <definedName name="_______CAN490">[15]PROCTOR!#REF!</definedName>
    <definedName name="_______CAN491" localSheetId="0">[15]PROCTOR!#REF!</definedName>
    <definedName name="_______CAN491">[15]PROCTOR!#REF!</definedName>
    <definedName name="_______CAN492" localSheetId="0">[15]PROCTOR!#REF!</definedName>
    <definedName name="_______CAN492">[15]PROCTOR!#REF!</definedName>
    <definedName name="_______CAN493" localSheetId="0">[15]PROCTOR!#REF!</definedName>
    <definedName name="_______CAN493">[15]PROCTOR!#REF!</definedName>
    <definedName name="_______CAN494" localSheetId="0">[15]PROCTOR!#REF!</definedName>
    <definedName name="_______CAN494">[15]PROCTOR!#REF!</definedName>
    <definedName name="_______CAN495" localSheetId="0">[15]PROCTOR!#REF!</definedName>
    <definedName name="_______CAN495">[15]PROCTOR!#REF!</definedName>
    <definedName name="_______CAN496" localSheetId="0">[15]PROCTOR!#REF!</definedName>
    <definedName name="_______CAN496">[15]PROCTOR!#REF!</definedName>
    <definedName name="_______CAN497" localSheetId="0">[15]PROCTOR!#REF!</definedName>
    <definedName name="_______CAN497">[15]PROCTOR!#REF!</definedName>
    <definedName name="_______CAN498" localSheetId="0">[15]PROCTOR!#REF!</definedName>
    <definedName name="_______CAN498">[15]PROCTOR!#REF!</definedName>
    <definedName name="_______CAN499" localSheetId="0">[15]PROCTOR!#REF!</definedName>
    <definedName name="_______CAN499">[15]PROCTOR!#REF!</definedName>
    <definedName name="_______CAN500" localSheetId="0">[15]PROCTOR!#REF!</definedName>
    <definedName name="_______CAN500">[15]PROCTOR!#REF!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'[27]21-Rate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'[5]Mix Design'!#REF!</definedName>
    <definedName name="_______MIX15150">'[5]Mix Design'!#REF!</definedName>
    <definedName name="_______MIX1540">'[5]Mix Design'!$P$11</definedName>
    <definedName name="_______MIX1580" localSheetId="0">'[5]Mix Design'!#REF!</definedName>
    <definedName name="_______MIX1580">'[5]Mix Design'!#REF!</definedName>
    <definedName name="_______MIX2">'[6]Mix Design'!$P$12</definedName>
    <definedName name="_______MIX20" localSheetId="0">#REF!</definedName>
    <definedName name="_______MIX20">#REF!</definedName>
    <definedName name="_______MIX2020">'[5]Mix Design'!$P$12</definedName>
    <definedName name="_______MIX2040">'[5]Mix Design'!$P$13</definedName>
    <definedName name="_______MIX25" localSheetId="0">#REF!</definedName>
    <definedName name="_______MIX25">#REF!</definedName>
    <definedName name="_______MIX2540">'[5]Mix Design'!$P$15</definedName>
    <definedName name="_______Mix255">'[7]Mix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'[5]Mix Design'!#REF!</definedName>
    <definedName name="_______MIX45">'[5]Mix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'[26]ANAL-PIPE LINE'!#REF!</definedName>
    <definedName name="_______SLV10025">'[26]ANAL-PIPE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'[24]21-Rate Analysis-1'!$E$22</definedName>
    <definedName name="______AGG40" localSheetId="0">#REF!</definedName>
    <definedName name="______AGG40">#REF!</definedName>
    <definedName name="______AGG6" localSheetId="0">#REF!</definedName>
    <definedName name="______AGG6">#REF!</definedName>
    <definedName name="______ash1" localSheetId="0">[14]ANAL!#REF!</definedName>
    <definedName name="______ash1">[14]ANAL!#REF!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[15]PROCTOR!#REF!</definedName>
    <definedName name="______CAN458">[15]PROCTOR!#REF!</definedName>
    <definedName name="______CAN486" localSheetId="0">[15]PROCTOR!#REF!</definedName>
    <definedName name="______CAN486">[15]PROCTOR!#REF!</definedName>
    <definedName name="______CAN487" localSheetId="0">[15]PROCTOR!#REF!</definedName>
    <definedName name="______CAN487">[15]PROCTOR!#REF!</definedName>
    <definedName name="______CAN488" localSheetId="0">[15]PROCTOR!#REF!</definedName>
    <definedName name="______CAN488">[15]PROCTOR!#REF!</definedName>
    <definedName name="______CAN489" localSheetId="0">[15]PROCTOR!#REF!</definedName>
    <definedName name="______CAN489">[15]PROCTOR!#REF!</definedName>
    <definedName name="______CAN490" localSheetId="0">[15]PROCTOR!#REF!</definedName>
    <definedName name="______CAN490">[15]PROCTOR!#REF!</definedName>
    <definedName name="______CAN491" localSheetId="0">[15]PROCTOR!#REF!</definedName>
    <definedName name="______CAN491">[15]PROCTOR!#REF!</definedName>
    <definedName name="______CAN492" localSheetId="0">[15]PROCTOR!#REF!</definedName>
    <definedName name="______CAN492">[15]PROCTOR!#REF!</definedName>
    <definedName name="______CAN493" localSheetId="0">[15]PROCTOR!#REF!</definedName>
    <definedName name="______CAN493">[15]PROCTOR!#REF!</definedName>
    <definedName name="______CAN494" localSheetId="0">[15]PROCTOR!#REF!</definedName>
    <definedName name="______CAN494">[15]PROCTOR!#REF!</definedName>
    <definedName name="______CAN495" localSheetId="0">[15]PROCTOR!#REF!</definedName>
    <definedName name="______CAN495">[15]PROCTOR!#REF!</definedName>
    <definedName name="______CAN496" localSheetId="0">[15]PROCTOR!#REF!</definedName>
    <definedName name="______CAN496">[15]PROCTOR!#REF!</definedName>
    <definedName name="______CAN497" localSheetId="0">[15]PROCTOR!#REF!</definedName>
    <definedName name="______CAN497">[15]PROCTOR!#REF!</definedName>
    <definedName name="______CAN498" localSheetId="0">[15]PROCTOR!#REF!</definedName>
    <definedName name="______CAN498">[15]PROCTOR!#REF!</definedName>
    <definedName name="______CAN499" localSheetId="0">[15]PROCTOR!#REF!</definedName>
    <definedName name="______CAN499">[15]PROCTOR!#REF!</definedName>
    <definedName name="______CAN500" localSheetId="0">[15]PROCTOR!#REF!</definedName>
    <definedName name="______CAN500">[15]PROCTOR!#REF!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'[24]21-Rate Analysis-1'!$E$53</definedName>
    <definedName name="______EXC20">'[28]21-Rate Analysis '!$E$50</definedName>
    <definedName name="______EXC7">'[24]21-Rate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'[5]Mix Design'!#REF!</definedName>
    <definedName name="______MIX15150">'[5]Mix Design'!#REF!</definedName>
    <definedName name="______MIX1540">'[5]Mix Design'!$P$11</definedName>
    <definedName name="______MIX1580" localSheetId="0">'[5]Mix Design'!#REF!</definedName>
    <definedName name="______MIX1580">'[5]Mix Design'!#REF!</definedName>
    <definedName name="______MIX2">'[6]Mix Design'!$P$12</definedName>
    <definedName name="______MIX20" localSheetId="0">#REF!</definedName>
    <definedName name="______MIX20">#REF!</definedName>
    <definedName name="______MIX2020">'[5]Mix Design'!$P$12</definedName>
    <definedName name="______MIX2040">'[5]Mix Design'!$P$13</definedName>
    <definedName name="______MIX25" localSheetId="0">#REF!</definedName>
    <definedName name="______MIX25">#REF!</definedName>
    <definedName name="______MIX2540">'[5]Mix Design'!$P$15</definedName>
    <definedName name="______Mix255">'[7]Mix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'[5]Mix Design'!#REF!</definedName>
    <definedName name="______MIX45">'[5]Mix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'[29]ANAL-PIPE LINE'!#REF!</definedName>
    <definedName name="______SLV10025">'[29]ANAL-PIPE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[14]ANAL!#REF!</definedName>
    <definedName name="_____ash1">[14]ANAL!#REF!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[15]PROCTOR!#REF!</definedName>
    <definedName name="_____CAN458">[15]PROCTOR!#REF!</definedName>
    <definedName name="_____CAN486" localSheetId="0">[15]PROCTOR!#REF!</definedName>
    <definedName name="_____CAN486">[15]PROCTOR!#REF!</definedName>
    <definedName name="_____CAN487" localSheetId="0">[15]PROCTOR!#REF!</definedName>
    <definedName name="_____CAN487">[15]PROCTOR!#REF!</definedName>
    <definedName name="_____CAN488" localSheetId="0">[15]PROCTOR!#REF!</definedName>
    <definedName name="_____CAN488">[15]PROCTOR!#REF!</definedName>
    <definedName name="_____CAN489" localSheetId="0">[15]PROCTOR!#REF!</definedName>
    <definedName name="_____CAN489">[15]PROCTOR!#REF!</definedName>
    <definedName name="_____CAN490" localSheetId="0">[15]PROCTOR!#REF!</definedName>
    <definedName name="_____CAN490">[15]PROCTOR!#REF!</definedName>
    <definedName name="_____CAN491" localSheetId="0">[15]PROCTOR!#REF!</definedName>
    <definedName name="_____CAN491">[15]PROCTOR!#REF!</definedName>
    <definedName name="_____CAN492" localSheetId="0">[15]PROCTOR!#REF!</definedName>
    <definedName name="_____CAN492">[15]PROCTOR!#REF!</definedName>
    <definedName name="_____CAN493" localSheetId="0">[15]PROCTOR!#REF!</definedName>
    <definedName name="_____CAN493">[15]PROCTOR!#REF!</definedName>
    <definedName name="_____CAN494" localSheetId="0">[15]PROCTOR!#REF!</definedName>
    <definedName name="_____CAN494">[15]PROCTOR!#REF!</definedName>
    <definedName name="_____CAN495" localSheetId="0">[15]PROCTOR!#REF!</definedName>
    <definedName name="_____CAN495">[15]PROCTOR!#REF!</definedName>
    <definedName name="_____CAN496" localSheetId="0">[15]PROCTOR!#REF!</definedName>
    <definedName name="_____CAN496">[15]PROCTOR!#REF!</definedName>
    <definedName name="_____CAN497" localSheetId="0">[15]PROCTOR!#REF!</definedName>
    <definedName name="_____CAN497">[15]PROCTOR!#REF!</definedName>
    <definedName name="_____CAN498" localSheetId="0">[15]PROCTOR!#REF!</definedName>
    <definedName name="_____CAN498">[15]PROCTOR!#REF!</definedName>
    <definedName name="_____CAN499" localSheetId="0">[15]PROCTOR!#REF!</definedName>
    <definedName name="_____CAN499">[15]PROCTOR!#REF!</definedName>
    <definedName name="_____CAN500" localSheetId="0">[15]PROCTOR!#REF!</definedName>
    <definedName name="_____CAN500">[15]PROCTOR!#REF!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'[24]21-Rate Analysis-1'!$E$53</definedName>
    <definedName name="_____EXC20">'[28]21-Rate Analysis '!$E$50</definedName>
    <definedName name="_____EXC7">'[24]21-Rate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'[5]Mix Design'!#REF!</definedName>
    <definedName name="_____MIX15150">'[5]Mix Design'!#REF!</definedName>
    <definedName name="_____MIX1540">'[5]Mix Design'!$P$11</definedName>
    <definedName name="_____MIX1580" localSheetId="0">'[5]Mix Design'!#REF!</definedName>
    <definedName name="_____MIX1580">'[5]Mix Design'!#REF!</definedName>
    <definedName name="_____MIX2">'[6]Mix Design'!$P$12</definedName>
    <definedName name="_____MIX20" localSheetId="0">#REF!</definedName>
    <definedName name="_____MIX20">#REF!</definedName>
    <definedName name="_____MIX2020">'[5]Mix Design'!$P$12</definedName>
    <definedName name="_____MIX2040">'[5]Mix Design'!$P$13</definedName>
    <definedName name="_____MIX25" localSheetId="0">#REF!</definedName>
    <definedName name="_____MIX25">#REF!</definedName>
    <definedName name="_____MIX2540">'[5]Mix Design'!$P$15</definedName>
    <definedName name="_____Mix255">'[7]Mix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'[5]Mix Design'!#REF!</definedName>
    <definedName name="_____MIX45">'[5]Mix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[14]ANAL!#REF!</definedName>
    <definedName name="____ash1">[14]ANAL!#REF!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[15]PROCTOR!#REF!</definedName>
    <definedName name="____CAN458">[15]PROCTOR!#REF!</definedName>
    <definedName name="____CAN486" localSheetId="0">[15]PROCTOR!#REF!</definedName>
    <definedName name="____CAN486">[15]PROCTOR!#REF!</definedName>
    <definedName name="____CAN487" localSheetId="0">[15]PROCTOR!#REF!</definedName>
    <definedName name="____CAN487">[15]PROCTOR!#REF!</definedName>
    <definedName name="____CAN488" localSheetId="0">[15]PROCTOR!#REF!</definedName>
    <definedName name="____CAN488">[15]PROCTOR!#REF!</definedName>
    <definedName name="____CAN489" localSheetId="0">[15]PROCTOR!#REF!</definedName>
    <definedName name="____CAN489">[15]PROCTOR!#REF!</definedName>
    <definedName name="____CAN490" localSheetId="0">[15]PROCTOR!#REF!</definedName>
    <definedName name="____CAN490">[15]PROCTOR!#REF!</definedName>
    <definedName name="____CAN491" localSheetId="0">[15]PROCTOR!#REF!</definedName>
    <definedName name="____CAN491">[15]PROCTOR!#REF!</definedName>
    <definedName name="____CAN492" localSheetId="0">[15]PROCTOR!#REF!</definedName>
    <definedName name="____CAN492">[15]PROCTOR!#REF!</definedName>
    <definedName name="____CAN493" localSheetId="0">[15]PROCTOR!#REF!</definedName>
    <definedName name="____CAN493">[15]PROCTOR!#REF!</definedName>
    <definedName name="____CAN494" localSheetId="0">[15]PROCTOR!#REF!</definedName>
    <definedName name="____CAN494">[15]PROCTOR!#REF!</definedName>
    <definedName name="____CAN495" localSheetId="0">[15]PROCTOR!#REF!</definedName>
    <definedName name="____CAN495">[15]PROCTOR!#REF!</definedName>
    <definedName name="____CAN496" localSheetId="0">[15]PROCTOR!#REF!</definedName>
    <definedName name="____CAN496">[15]PROCTOR!#REF!</definedName>
    <definedName name="____CAN497" localSheetId="0">[15]PROCTOR!#REF!</definedName>
    <definedName name="____CAN497">[15]PROCTOR!#REF!</definedName>
    <definedName name="____CAN498" localSheetId="0">[15]PROCTOR!#REF!</definedName>
    <definedName name="____CAN498">[15]PROCTOR!#REF!</definedName>
    <definedName name="____CAN499" localSheetId="0">[15]PROCTOR!#REF!</definedName>
    <definedName name="____CAN499">[15]PROCTOR!#REF!</definedName>
    <definedName name="____CAN500" localSheetId="0">[15]PROCTOR!#REF!</definedName>
    <definedName name="____CAN500">[15]PROCTOR!#REF!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'[24]21-Rate Analysis-1'!$E$53</definedName>
    <definedName name="____EXC20">'[30]21-Rate Analysis-1'!$E$50</definedName>
    <definedName name="____EXC7">'[24]21-Rate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'[5]Mix Design'!#REF!</definedName>
    <definedName name="____MIX15150">'[5]Mix Design'!#REF!</definedName>
    <definedName name="____MIX1540">'[5]Mix Design'!$P$11</definedName>
    <definedName name="____MIX1580" localSheetId="0">'[5]Mix Design'!#REF!</definedName>
    <definedName name="____MIX1580">'[5]Mix Design'!#REF!</definedName>
    <definedName name="____MIX2">'[6]Mix Design'!$P$12</definedName>
    <definedName name="____MIX20" localSheetId="0">#REF!</definedName>
    <definedName name="____MIX20">#REF!</definedName>
    <definedName name="____MIX2020">'[5]Mix Design'!$P$12</definedName>
    <definedName name="____MIX2040">'[5]Mix Design'!$P$13</definedName>
    <definedName name="____MIX25" localSheetId="0">#REF!</definedName>
    <definedName name="____MIX25">#REF!</definedName>
    <definedName name="____MIX2540">'[5]Mix Design'!$P$15</definedName>
    <definedName name="____Mix255">'[7]Mix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'[5]Mix Design'!#REF!</definedName>
    <definedName name="____MIX45">'[5]Mix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[14]ANAL!#REF!</definedName>
    <definedName name="___ash1">[14]ANAL!#REF!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[15]PROCTOR!#REF!</definedName>
    <definedName name="___CAN458">[15]PROCTOR!#REF!</definedName>
    <definedName name="___CAN486" localSheetId="0">[15]PROCTOR!#REF!</definedName>
    <definedName name="___CAN486">[15]PROCTOR!#REF!</definedName>
    <definedName name="___CAN487" localSheetId="0">[15]PROCTOR!#REF!</definedName>
    <definedName name="___CAN487">[15]PROCTOR!#REF!</definedName>
    <definedName name="___CAN488" localSheetId="0">[15]PROCTOR!#REF!</definedName>
    <definedName name="___CAN488">[15]PROCTOR!#REF!</definedName>
    <definedName name="___CAN489" localSheetId="0">[15]PROCTOR!#REF!</definedName>
    <definedName name="___CAN489">[15]PROCTOR!#REF!</definedName>
    <definedName name="___CAN490" localSheetId="0">[15]PROCTOR!#REF!</definedName>
    <definedName name="___CAN490">[15]PROCTOR!#REF!</definedName>
    <definedName name="___CAN491" localSheetId="0">[15]PROCTOR!#REF!</definedName>
    <definedName name="___CAN491">[15]PROCTOR!#REF!</definedName>
    <definedName name="___CAN492" localSheetId="0">[15]PROCTOR!#REF!</definedName>
    <definedName name="___CAN492">[15]PROCTOR!#REF!</definedName>
    <definedName name="___CAN493" localSheetId="0">[15]PROCTOR!#REF!</definedName>
    <definedName name="___CAN493">[15]PROCTOR!#REF!</definedName>
    <definedName name="___CAN494" localSheetId="0">[15]PROCTOR!#REF!</definedName>
    <definedName name="___CAN494">[15]PROCTOR!#REF!</definedName>
    <definedName name="___CAN495" localSheetId="0">[15]PROCTOR!#REF!</definedName>
    <definedName name="___CAN495">[15]PROCTOR!#REF!</definedName>
    <definedName name="___CAN496" localSheetId="0">[15]PROCTOR!#REF!</definedName>
    <definedName name="___CAN496">[15]PROCTOR!#REF!</definedName>
    <definedName name="___CAN497" localSheetId="0">[15]PROCTOR!#REF!</definedName>
    <definedName name="___CAN497">[15]PROCTOR!#REF!</definedName>
    <definedName name="___CAN498" localSheetId="0">[15]PROCTOR!#REF!</definedName>
    <definedName name="___CAN498">[15]PROCTOR!#REF!</definedName>
    <definedName name="___CAN499" localSheetId="0">[15]PROCTOR!#REF!</definedName>
    <definedName name="___CAN499">[15]PROCTOR!#REF!</definedName>
    <definedName name="___CAN500" localSheetId="0">[15]PROCTOR!#REF!</definedName>
    <definedName name="___CAN500">[15]PROCTOR!#REF!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'[24]21-Rate Analysis-1'!$E$53</definedName>
    <definedName name="___EXC20">'[24]21-Rate Analysis-1'!$E$51</definedName>
    <definedName name="___EXC7">'[24]21-Rate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'[5]Mix Design'!#REF!</definedName>
    <definedName name="___MIX15150">'[5]Mix Design'!#REF!</definedName>
    <definedName name="___MIX1540">'[5]Mix Design'!$P$11</definedName>
    <definedName name="___MIX1580" localSheetId="0">'[5]Mix Design'!#REF!</definedName>
    <definedName name="___MIX1580">'[5]Mix Design'!#REF!</definedName>
    <definedName name="___MIX2">'[6]Mix Design'!$P$12</definedName>
    <definedName name="___MIX20" localSheetId="0">#REF!</definedName>
    <definedName name="___MIX20">#REF!</definedName>
    <definedName name="___MIX2020">'[5]Mix Design'!$P$12</definedName>
    <definedName name="___MIX2040">'[5]Mix Design'!$P$13</definedName>
    <definedName name="___MIX25" localSheetId="0">#REF!</definedName>
    <definedName name="___MIX25">#REF!</definedName>
    <definedName name="___MIX2540">'[5]Mix Design'!$P$15</definedName>
    <definedName name="___Mix255">'[7]Mix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'[5]Mix Design'!#REF!</definedName>
    <definedName name="___MIX45">'[5]Mix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[31]TTL!$G$31:$AU$31</definedName>
    <definedName name="__123Graph_B" localSheetId="0" hidden="1">'[32]P-Ins &amp; Bonds'!#REF!</definedName>
    <definedName name="__123Graph_B" hidden="1">'[32]P-Ins &amp; Bonds'!#REF!</definedName>
    <definedName name="__123Graph_C" hidden="1">[31]TTL!$G$37:$AU$37</definedName>
    <definedName name="__123Graph_D" localSheetId="0" hidden="1">'[32]P-Ins &amp; Bonds'!#REF!</definedName>
    <definedName name="__123Graph_D" hidden="1">'[32]P-Ins &amp; Bonds'!#REF!</definedName>
    <definedName name="__123Graph_E" localSheetId="0" hidden="1">'[32]P-Ins &amp; Bonds'!#REF!</definedName>
    <definedName name="__123Graph_E" hidden="1">'[32]P-Ins &amp; Bonds'!#REF!</definedName>
    <definedName name="__123Graph_F" localSheetId="0" hidden="1">'[32]P-Ins &amp; Bonds'!#REF!</definedName>
    <definedName name="__123Graph_F" hidden="1">'[32]P-Ins &amp; Bonds'!#REF!</definedName>
    <definedName name="__123Graph_X" hidden="1">[31]TTL!$G$6:$AU$6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[14]ANAL!#REF!</definedName>
    <definedName name="__ash1">[14]ANAL!#REF!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[15]PROCTOR!#REF!</definedName>
    <definedName name="__CAN458">[15]PROCTOR!#REF!</definedName>
    <definedName name="__CAN486" localSheetId="0">[15]PROCTOR!#REF!</definedName>
    <definedName name="__CAN486">[15]PROCTOR!#REF!</definedName>
    <definedName name="__CAN487" localSheetId="0">[15]PROCTOR!#REF!</definedName>
    <definedName name="__CAN487">[15]PROCTOR!#REF!</definedName>
    <definedName name="__CAN488" localSheetId="0">[15]PROCTOR!#REF!</definedName>
    <definedName name="__CAN488">[15]PROCTOR!#REF!</definedName>
    <definedName name="__CAN489" localSheetId="0">[15]PROCTOR!#REF!</definedName>
    <definedName name="__CAN489">[15]PROCTOR!#REF!</definedName>
    <definedName name="__CAN490" localSheetId="0">[15]PROCTOR!#REF!</definedName>
    <definedName name="__CAN490">[15]PROCTOR!#REF!</definedName>
    <definedName name="__CAN491" localSheetId="0">[15]PROCTOR!#REF!</definedName>
    <definedName name="__CAN491">[15]PROCTOR!#REF!</definedName>
    <definedName name="__CAN492" localSheetId="0">[15]PROCTOR!#REF!</definedName>
    <definedName name="__CAN492">[15]PROCTOR!#REF!</definedName>
    <definedName name="__CAN493" localSheetId="0">[15]PROCTOR!#REF!</definedName>
    <definedName name="__CAN493">[15]PROCTOR!#REF!</definedName>
    <definedName name="__CAN494" localSheetId="0">[15]PROCTOR!#REF!</definedName>
    <definedName name="__CAN494">[15]PROCTOR!#REF!</definedName>
    <definedName name="__CAN495" localSheetId="0">[15]PROCTOR!#REF!</definedName>
    <definedName name="__CAN495">[15]PROCTOR!#REF!</definedName>
    <definedName name="__CAN496" localSheetId="0">[15]PROCTOR!#REF!</definedName>
    <definedName name="__CAN496">[15]PROCTOR!#REF!</definedName>
    <definedName name="__CAN497" localSheetId="0">[15]PROCTOR!#REF!</definedName>
    <definedName name="__CAN497">[15]PROCTOR!#REF!</definedName>
    <definedName name="__CAN498" localSheetId="0">[15]PROCTOR!#REF!</definedName>
    <definedName name="__CAN498">[15]PROCTOR!#REF!</definedName>
    <definedName name="__CAN499" localSheetId="0">[15]PROCTOR!#REF!</definedName>
    <definedName name="__CAN499">[15]PROCTOR!#REF!</definedName>
    <definedName name="__CAN500" localSheetId="0">[15]PROCTOR!#REF!</definedName>
    <definedName name="__CAN500">[15]PROCTOR!#REF!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'[33]Rate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'[5]Mix Design'!#REF!</definedName>
    <definedName name="__MIX15150">'[5]Mix Design'!#REF!</definedName>
    <definedName name="__MIX1540">'[5]Mix Design'!$P$11</definedName>
    <definedName name="__MIX1580" localSheetId="0">'[5]Mix Design'!#REF!</definedName>
    <definedName name="__MIX1580">'[5]Mix Design'!#REF!</definedName>
    <definedName name="__MIX2">'[6]Mix Design'!$P$12</definedName>
    <definedName name="__MIX20" localSheetId="0">#REF!</definedName>
    <definedName name="__MIX20">#REF!</definedName>
    <definedName name="__MIX2020">'[5]Mix Design'!$P$12</definedName>
    <definedName name="__MIX2040">'[5]Mix Design'!$P$13</definedName>
    <definedName name="__MIX25" localSheetId="0">#REF!</definedName>
    <definedName name="__MIX25">#REF!</definedName>
    <definedName name="__MIX2540">'[5]Mix Design'!$P$15</definedName>
    <definedName name="__Mix255">'[7]Mix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'[5]Mix Design'!#REF!</definedName>
    <definedName name="__MIX45">'[5]Mix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[37]당초!#REF!</definedName>
    <definedName name="_1">[37]당초!#REF!</definedName>
    <definedName name="_1_" localSheetId="0">[38]예가표!#REF!</definedName>
    <definedName name="_1_">[38]예가표!#REF!</definedName>
    <definedName name="_10__123Graph_DCHART_1" hidden="1">[39]Cash2!$K$16:$K$36</definedName>
    <definedName name="_11">#N/A</definedName>
    <definedName name="_11F" localSheetId="0" hidden="1">[40]산근!#REF!</definedName>
    <definedName name="_11F" hidden="1">[40]산근!#REF!</definedName>
    <definedName name="_12_0" localSheetId="0">[38]예가표!#REF!</definedName>
    <definedName name="_12_0">[38]예가표!#REF!</definedName>
    <definedName name="_13_0\LA" localSheetId="0">[41]공문!#REF!</definedName>
    <definedName name="_13_0\LA">[41]공문!#REF!</definedName>
    <definedName name="_13_ページング_電話関係" localSheetId="0">#REF!</definedName>
    <definedName name="_13_ページング_電話関係">#REF!</definedName>
    <definedName name="_14_0\MID" localSheetId="0">[41]공문!#REF!</definedName>
    <definedName name="_14_0\MID">[41]공문!#REF!</definedName>
    <definedName name="_15_0\SM" localSheetId="0">[41]공문!#REF!</definedName>
    <definedName name="_15_0\SM">[41]공문!#REF!</definedName>
    <definedName name="_16_0_0__123Grap" localSheetId="0" hidden="1">[42]공문!#REF!</definedName>
    <definedName name="_16_0_0__123Grap" hidden="1">[42]공문!#REF!</definedName>
    <definedName name="_17_0_0_F" localSheetId="0" hidden="1">#REF!</definedName>
    <definedName name="_17_0_0_F" hidden="1">#REF!</definedName>
    <definedName name="_18_0ME" localSheetId="0">[41]공문!#REF!</definedName>
    <definedName name="_18_0ME">[41]공문!#REF!</definedName>
    <definedName name="_19_0ME" localSheetId="0">[41]공문!#REF!</definedName>
    <definedName name="_19_0ME">[41]공문!#REF!</definedName>
    <definedName name="_2" localSheetId="0">[37]당초!#REF!</definedName>
    <definedName name="_2">[37]당초!#REF!</definedName>
    <definedName name="_2\LA" localSheetId="0">[41]공문!#REF!</definedName>
    <definedName name="_2\LA">[41]공문!#REF!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'[32]P-Site fac'!#REF!</definedName>
    <definedName name="_2A1">'[32]P-Site fac'!#REF!</definedName>
    <definedName name="_2A3" localSheetId="0">'[32]P-Site fac'!#REF!</definedName>
    <definedName name="_2A3">'[32]P-Site fac'!#REF!</definedName>
    <definedName name="_2A4" localSheetId="0">'[32]P-Site fac'!#REF!</definedName>
    <definedName name="_2A4">'[32]P-Site fac'!#REF!</definedName>
    <definedName name="_3" localSheetId="0">#REF!</definedName>
    <definedName name="_3">#REF!</definedName>
    <definedName name="_3\MID" localSheetId="0">[41]공문!#REF!</definedName>
    <definedName name="_3\MID">[41]공문!#REF!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[41]공문!#REF!</definedName>
    <definedName name="_35ME">[41]공문!#REF!</definedName>
    <definedName name="_36ME" localSheetId="0">[41]공문!#REF!</definedName>
    <definedName name="_36ME">[41]공문!#REF!</definedName>
    <definedName name="_37Y_0Crite" localSheetId="0">[155]jobhist!#REF!</definedName>
    <definedName name="_37Y_0Crite">[43]jobhist!#REF!</definedName>
    <definedName name="_38Y_0Extr" localSheetId="0">[155]jobhist!#REF!</definedName>
    <definedName name="_38Y_0Extr">[43]jobhist!#REF!</definedName>
    <definedName name="_3B1" localSheetId="0">'[32]P-Ins &amp; Bonds'!#REF!</definedName>
    <definedName name="_3B1">'[32]P-Ins &amp; Bonds'!#REF!</definedName>
    <definedName name="_3B2" localSheetId="0">'[32]P-Ins &amp; Bonds'!#REF!</definedName>
    <definedName name="_3B2">'[32]P-Ins &amp; Bonds'!#REF!</definedName>
    <definedName name="_3B3">[44]PRELIM5!$F$17</definedName>
    <definedName name="_4" localSheetId="0">#REF!</definedName>
    <definedName name="_4">#REF!</definedName>
    <definedName name="_4\SM" localSheetId="0">[41]공문!#REF!</definedName>
    <definedName name="_4\SM">[41]공문!#REF!</definedName>
    <definedName name="_5.0_Hire_and_running_charges_of_winch___grab" localSheetId="0">[45]SOR!#REF!</definedName>
    <definedName name="_5.0_Hire_and_running_charges_of_winch___grab">[45]SOR!#REF!</definedName>
    <definedName name="_5_123Grap" localSheetId="0" hidden="1">[42]공문!#REF!</definedName>
    <definedName name="_5_123Grap" hidden="1">[42]공문!#REF!</definedName>
    <definedName name="_5B5" localSheetId="0">'[32]P-Clients fac'!#REF!</definedName>
    <definedName name="_5B5">'[32]P-Clients fac'!#REF!</definedName>
    <definedName name="_5B6" localSheetId="0">'[32]P-Clients fac'!#REF!</definedName>
    <definedName name="_5B6">'[32]P-Clients fac'!#REF!</definedName>
    <definedName name="_5B7" localSheetId="0">'[32]P-Clients fac'!#REF!</definedName>
    <definedName name="_5B7">'[32]P-Clients fac'!#REF!</definedName>
    <definedName name="_6__123Graph_ACHART_1" hidden="1">[39]Cash2!$G$16:$G$31</definedName>
    <definedName name="_6B8" localSheetId="0">#REF!</definedName>
    <definedName name="_6B8">#REF!</definedName>
    <definedName name="_6B9" localSheetId="0">#REF!</definedName>
    <definedName name="_6B9">#REF!</definedName>
    <definedName name="_7__123Graph_ACHART_2" hidden="1">[39]Z!$T$179:$AH$179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[39]Z!$T$180:$AH$180</definedName>
    <definedName name="_9__123Graph_CCHART_1" hidden="1">[39]Cash2!$J$16:$J$36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[14]ANAL!#REF!</definedName>
    <definedName name="_ash1">[14]ANAL!#REF!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[15]PROCTOR!#REF!</definedName>
    <definedName name="_CAN458">[15]PROCTOR!#REF!</definedName>
    <definedName name="_CAN486" localSheetId="0">[15]PROCTOR!#REF!</definedName>
    <definedName name="_CAN486">[15]PROCTOR!#REF!</definedName>
    <definedName name="_CAN487" localSheetId="0">[15]PROCTOR!#REF!</definedName>
    <definedName name="_CAN487">[15]PROCTOR!#REF!</definedName>
    <definedName name="_CAN488" localSheetId="0">[15]PROCTOR!#REF!</definedName>
    <definedName name="_CAN488">[15]PROCTOR!#REF!</definedName>
    <definedName name="_CAN489" localSheetId="0">[15]PROCTOR!#REF!</definedName>
    <definedName name="_CAN489">[15]PROCTOR!#REF!</definedName>
    <definedName name="_CAN490" localSheetId="0">[15]PROCTOR!#REF!</definedName>
    <definedName name="_CAN490">[15]PROCTOR!#REF!</definedName>
    <definedName name="_CAN491" localSheetId="0">[15]PROCTOR!#REF!</definedName>
    <definedName name="_CAN491">[15]PROCTOR!#REF!</definedName>
    <definedName name="_CAN492" localSheetId="0">[15]PROCTOR!#REF!</definedName>
    <definedName name="_CAN492">[15]PROCTOR!#REF!</definedName>
    <definedName name="_CAN493" localSheetId="0">[15]PROCTOR!#REF!</definedName>
    <definedName name="_CAN493">[15]PROCTOR!#REF!</definedName>
    <definedName name="_CAN494" localSheetId="0">[15]PROCTOR!#REF!</definedName>
    <definedName name="_CAN494">[15]PROCTOR!#REF!</definedName>
    <definedName name="_CAN495" localSheetId="0">[15]PROCTOR!#REF!</definedName>
    <definedName name="_CAN495">[15]PROCTOR!#REF!</definedName>
    <definedName name="_CAN496" localSheetId="0">[15]PROCTOR!#REF!</definedName>
    <definedName name="_CAN496">[15]PROCTOR!#REF!</definedName>
    <definedName name="_CAN497" localSheetId="0">[15]PROCTOR!#REF!</definedName>
    <definedName name="_CAN497">[15]PROCTOR!#REF!</definedName>
    <definedName name="_CAN498" localSheetId="0">[15]PROCTOR!#REF!</definedName>
    <definedName name="_CAN498">[15]PROCTOR!#REF!</definedName>
    <definedName name="_CAN499" localSheetId="0">[15]PROCTOR!#REF!</definedName>
    <definedName name="_CAN499">[15]PROCTOR!#REF!</definedName>
    <definedName name="_CAN500" localSheetId="0">[15]PROCTOR!#REF!</definedName>
    <definedName name="_CAN500">[15]PROCTOR!#REF!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'[46]dongia (2)'!#REF!</definedName>
    <definedName name="_CT250">'[46]dongia (2)'!#REF!</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'[47]RA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[48]BHANDUP!#REF!</definedName>
    <definedName name="_Fill" hidden="1">[48]BHANDUP!#REF!</definedName>
    <definedName name="_Fill1" localSheetId="0" hidden="1">[48]BHANDUP!#REF!</definedName>
    <definedName name="_Fill1" hidden="1">[48]BHANDUP!#REF!</definedName>
    <definedName name="_xlnm._FilterDatabase" localSheetId="0" hidden="1">'mandah &amp; bhoji (2)'!$B$12:$S$157</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[49]설산1.나!$A$8:$J$53</definedName>
    <definedName name="_hh2">[49]본사S!$B$10:$P$103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[50]PIPING!$AJ$7:$AJ$221</definedName>
    <definedName name="_Mat2">[50]PIPING!$AK$7:$AK$221</definedName>
    <definedName name="_MIX10" localSheetId="0">#REF!</definedName>
    <definedName name="_MIX10">#REF!</definedName>
    <definedName name="_MIX15" localSheetId="0">#REF!</definedName>
    <definedName name="_MIX15">#REF!</definedName>
    <definedName name="_MIX15150" localSheetId="0">'[5]Mix Design'!#REF!</definedName>
    <definedName name="_MIX15150">'[5]Mix Design'!#REF!</definedName>
    <definedName name="_MIX1540">'[5]Mix Design'!$P$11</definedName>
    <definedName name="_MIX1580" localSheetId="0">'[5]Mix Design'!#REF!</definedName>
    <definedName name="_MIX1580">'[5]Mix Design'!#REF!</definedName>
    <definedName name="_MIX2">'[6]Mix Design'!$P$12</definedName>
    <definedName name="_MIX20" localSheetId="0">#REF!</definedName>
    <definedName name="_MIX20">#REF!</definedName>
    <definedName name="_MIX2020">'[5]Mix Design'!$P$12</definedName>
    <definedName name="_MIX2040">'[5]Mix Design'!$P$13</definedName>
    <definedName name="_MIX25" localSheetId="0">#REF!</definedName>
    <definedName name="_MIX25">#REF!</definedName>
    <definedName name="_MIX2540">'[5]Mix Design'!$P$15</definedName>
    <definedName name="_Mix255">'[7]Mix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'[5]Mix Design'!#REF!</definedName>
    <definedName name="_MIX45">'[5]Mix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[51]Original!$V$8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[52]갑지!#REF!</definedName>
    <definedName name="_Parse_Out" hidden="1">[52]갑지!#REF!</definedName>
    <definedName name="_PB1" localSheetId="0">#REF!</definedName>
    <definedName name="_PB1">#REF!</definedName>
    <definedName name="_PIN1" localSheetId="0">#REF!</definedName>
    <definedName name="_PIN1">#REF!</definedName>
    <definedName name="_PPC53">'[47]RA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0">'[53]ANAL-PIPE LINE'!#REF!</definedName>
    <definedName name="_SLV10025">'[53]ANAL-PIPE LINE'!#REF!</definedName>
    <definedName name="_SMG1">#N/A</definedName>
    <definedName name="_SMG2">#N/A</definedName>
    <definedName name="_Sort" localSheetId="0" hidden="1">#REF!</definedName>
    <definedName name="_Sort" hidden="1">#REF!</definedName>
    <definedName name="_ssr1" localSheetId="0">'[54]scour depth'!#REF!</definedName>
    <definedName name="_ssr1">'[54]scour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[55]Voucher!$B$1</definedName>
    <definedName name="_V2">[55]Voucher!$R$1</definedName>
    <definedName name="√">"SQRT"</definedName>
    <definedName name="◈002MONO현황" localSheetId="0">#REF!</definedName>
    <definedName name="◈002MONO현황">#REF!</definedName>
    <definedName name="a">[56]Culvert!$H$112</definedName>
    <definedName name="a._Trimmer" localSheetId="0">[45]SOR!#REF!</definedName>
    <definedName name="a._Trimmer">[45]SOR!#REF!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[45]SOR!#REF!</definedName>
    <definedName name="a__Labour_charges_for_cutting_bending__welding_including_materials.">[45]SOR!#REF!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[57]PROCTOR!#REF!</definedName>
    <definedName name="AAA">[57]PROCTOR!#REF!</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0" hidden="1">{"'Sheet1'!$A$4386:$N$4591"}</definedName>
    <definedName name="AD" hidden="1">{"'Sheet1'!$A$4386:$N$4591"}</definedName>
    <definedName name="adfsdf" localSheetId="0">#REF!</definedName>
    <definedName name="adfsdf">#REF!</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'[58]Cost of O &amp; O'!$F$13</definedName>
    <definedName name="ae" localSheetId="0">#REF!</definedName>
    <definedName name="ae">#REF!</definedName>
    <definedName name="AEA">[59]ANALYSIS!$C$18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[60]ANAL!#REF!</definedName>
    <definedName name="AGG">[60]ANAL!#REF!</definedName>
    <definedName name="AGGT">[60]ANAL!$E$14</definedName>
    <definedName name="AGGT1012">'[53]ANAL-PIPE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[61]CABLERET!$B$10</definedName>
    <definedName name="alfa" localSheetId="0">#REF!</definedName>
    <definedName name="alfa">#REF!</definedName>
    <definedName name="alfa1" localSheetId="0">#REF!</definedName>
    <definedName name="alfa1">#REF!</definedName>
    <definedName name="alload">[61]CABLERET!$D$13:$D$128</definedName>
    <definedName name="ALMARGIN">[61]CABLERET!$D$7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[156]ANALYSER!#REF!</definedName>
    <definedName name="ar">[62]ANALYSER!#REF!</definedName>
    <definedName name="Architect" localSheetId="0">#REF!</definedName>
    <definedName name="Architect">#REF!</definedName>
    <definedName name="area" localSheetId="0">[157]MixBed!#REF!</definedName>
    <definedName name="area">[63]MixBed!#REF!</definedName>
    <definedName name="AREA_CODE" localSheetId="0">#REF!</definedName>
    <definedName name="AREA_CODE">#REF!</definedName>
    <definedName name="area1" localSheetId="0">[157]MixBed!#REF!</definedName>
    <definedName name="area1">[63]MixBed!#REF!</definedName>
    <definedName name="ARGON">[50]PIPING!$U$6:$U$105</definedName>
    <definedName name="arunan">#N/A</definedName>
    <definedName name="asd" localSheetId="0">#REF!</definedName>
    <definedName name="asd">#REF!</definedName>
    <definedName name="asdf" localSheetId="0">[38]예가표!#REF!</definedName>
    <definedName name="asdf">[38]예가표!#REF!</definedName>
    <definedName name="asdfs" hidden="1">[39]Cash2!$G$16:$G$31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[39]Z!$T$179:$AH$179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'[58]Cost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[64]FINOLEX!$W$17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[45]SOR!#REF!</definedName>
    <definedName name="Batching_hot_mix_plant">[45]SOR!#REF!</definedName>
    <definedName name="BBOF" localSheetId="0">#REF!</definedName>
    <definedName name="BBOF">#REF!</definedName>
    <definedName name="BC" localSheetId="0">#REF!</definedName>
    <definedName name="BC">#REF!</definedName>
    <definedName name="bcc" localSheetId="0">[14]ANAL!#REF!</definedName>
    <definedName name="bcc">[14]ANAL!#REF!</definedName>
    <definedName name="Bcw">[65]basdat!$D$5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 localSheetId="0">OR(ISBLANK([158]Collab!$D1),ISBLANK([158]Collab!$I1))</definedName>
    <definedName name="Blank10">OR(ISBLANK([66]Collab!$D1),ISBLANK([66]Collab!$I1))</definedName>
    <definedName name="Blank11" localSheetId="0">OR(ISBLANK([158]Transport!$D1),ISBLANK([158]Transport!$G1))</definedName>
    <definedName name="Blank11">OR(ISBLANK([66]Transport!$D1),ISBLANK([66]Transport!$G1))</definedName>
    <definedName name="Blank12" localSheetId="0">OR(ISBLANK('[158]Civil 1'!$D1),ISBLANK('[158]Civil 1'!$K1))</definedName>
    <definedName name="Blank12">OR(ISBLANK('[66]Civil 1'!$D1),ISBLANK('[66]Civil 1'!$K1))</definedName>
    <definedName name="Blank13" localSheetId="0">OR(ISBLANK('[158]Civil 2'!$D1),ISBLANK('[158]Civil 2'!$K1))</definedName>
    <definedName name="Blank13">OR(ISBLANK('[66]Civil 2'!$D1),ISBLANK('[66]Civil 2'!$K1))</definedName>
    <definedName name="Blank14" localSheetId="0">OR(ISBLANK('[158]Civil 3'!$D1),ISBLANK('[158]Civil 3'!$K1))</definedName>
    <definedName name="Blank14">OR(ISBLANK('[66]Civil 3'!$D1),ISBLANK('[66]Civil 3'!$K1))</definedName>
    <definedName name="Blank15" localSheetId="0">OR(ISBLANK('[158]Site 1'!$D1),ISBLANK('[158]Site 1'!$K1))</definedName>
    <definedName name="Blank15">OR(ISBLANK('[66]Site 1'!$D1),ISBLANK('[66]Site 1'!$K1))</definedName>
    <definedName name="Blank16" localSheetId="0">OR(ISBLANK('[158]Site 2'!$D1),ISBLANK('[158]Site 2'!$K1))</definedName>
    <definedName name="Blank16">OR(ISBLANK('[66]Site 2'!$D1),ISBLANK('[66]Site 2'!$K1))</definedName>
    <definedName name="Blank17" localSheetId="0">OR(ISBLANK('[158]Site 3'!$D1),ISBLANK('[158]Site 3'!$K1))</definedName>
    <definedName name="Blank17">OR(ISBLANK('[66]Site 3'!$D1),ISBLANK('[66]Site 3'!$K1))</definedName>
    <definedName name="Blank18" localSheetId="0">OR(ISBLANK('[158]Site Faci'!$D1),ISBLANK('[158]Site Faci'!$K1))</definedName>
    <definedName name="Blank18">OR(ISBLANK('[66]Site Faci'!$D1),ISBLANK('[66]Site Faci'!$K1))</definedName>
    <definedName name="Blank19" localSheetId="0">OR(N([158]Cont!#REF!)=0,N([158]Cont!$G1)=0)</definedName>
    <definedName name="Blank19">OR(N([66]Cont!#REF!)=0,N([66]Cont!$G1)=0)</definedName>
    <definedName name="Blank20" localSheetId="0">OR(N([158]Cont!#REF!)=0,N([158]Cont!$M1)=0)</definedName>
    <definedName name="Blank20">OR(N([66]Cont!#REF!)=0,N([66]Cont!$M1)=0)</definedName>
    <definedName name="Blank21" localSheetId="0">OR(ISBLANK('[158]Engg-Exec-1'!$D1),ISBLANK('[158]Engg-Exec-1'!$H1))</definedName>
    <definedName name="Blank21">OR(ISBLANK('[66]Engg-Exec-1'!$D1),ISBLANK('[66]Engg-Exec-1'!$H1))</definedName>
    <definedName name="Blank22" localSheetId="0">OR(ISBLANK('[158]Site-Precom-1'!$D1),ISBLANK('[158]Site-Precom-1'!$H1))</definedName>
    <definedName name="Blank22">OR(ISBLANK('[66]Site-Precom-1'!$D1),ISBLANK('[66]Site-Precom-1'!$H1))</definedName>
    <definedName name="Blank23" localSheetId="0">OR(ISBLANK('[158]Site-Precom-Vendor'!$D1),ISBLANK('[158]Site-Precom-Vendor'!$I1))</definedName>
    <definedName name="Blank23">OR(ISBLANK('[66]Site-Precom-Vendor'!$D1),ISBLANK('[66]Site-Precom-Vendor'!$I1))</definedName>
    <definedName name="Blank24" localSheetId="0">OR(ISBLANK('[158]Risk-Anal'!$D1),ISBLANK('[158]Risk-Anal'!$I1),ISBLANK('[158]Risk-Anal'!$J1),ISBLANK('[158]Risk-Anal'!$K1),ISBLANK('[158]Risk-Anal'!$L1))</definedName>
    <definedName name="Blank24">OR(ISBLANK('[66]Risk-Anal'!$D1),ISBLANK('[66]Risk-Anal'!$I1),ISBLANK('[66]Risk-Anal'!$J1),ISBLANK('[66]Risk-Anal'!$K1),ISBLANK('[66]Risk-Anal'!$L1))</definedName>
    <definedName name="Blank25" localSheetId="0">OR(N([158]Cont!#REF!)=0,N([158]Cont!$P1)=0)</definedName>
    <definedName name="Blank25">OR(N([66]Cont!#REF!)=0,N([66]Cont!$P1)=0)</definedName>
    <definedName name="Block01_1" localSheetId="0">#REF!</definedName>
    <definedName name="Block01_1">#REF!</definedName>
    <definedName name="Block02" localSheetId="0">'[159]form-c4'!#REF!</definedName>
    <definedName name="Block02">'[67]form-c4'!#REF!</definedName>
    <definedName name="Block13" localSheetId="0">OR(ISBLANK('[158]Civil 2'!$D1),ISBLANK('[158]Civil 2'!$K1))</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 localSheetId="0">#REF!</definedName>
    <definedName name="bol">#REF!</definedName>
    <definedName name="Bold">'[47]RA Civil'!$E$30</definedName>
    <definedName name="BOLT" localSheetId="0">#REF!</definedName>
    <definedName name="BOLT">#REF!</definedName>
    <definedName name="boml" localSheetId="0">#REF!</definedName>
    <definedName name="boml">#REF!</definedName>
    <definedName name="Bonus_E" localSheetId="0">'[160]SITE OVERHEADS'!#REF!</definedName>
    <definedName name="Bonus_E">'[68]SITE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[69]BP!#REF!</definedName>
    <definedName name="bp">[69]BP!#REF!</definedName>
    <definedName name="Breaks" localSheetId="0">#REF!</definedName>
    <definedName name="Breaks">#REF!</definedName>
    <definedName name="BRIBAT">'[47]RA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'[70]DETAILED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[71]procurement!#REF!</definedName>
    <definedName name="BuiltIn_Print_Area___0___0___0___0___0">[71]procurement!#REF!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[72]INPUT!$G$127*1.5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[61]CABLERET!$B$13:$B$128</definedName>
    <definedName name="CABLE_A">'[73]LOCAL RATES'!$B$5:$G$19</definedName>
    <definedName name="CABLE_G">'[73]LOCAL RATES'!$A$5:$H$18</definedName>
    <definedName name="CABLE1" localSheetId="0">#REF!</definedName>
    <definedName name="CABLE1">#REF!</definedName>
    <definedName name="CalcAgencyPrice" localSheetId="0">#REF!</definedName>
    <definedName name="CalcAgencyPrice">#REF!</definedName>
    <definedName name="cant" localSheetId="0">'[74]Staff Acco.'!#REF!</definedName>
    <definedName name="cant">'[74]Staff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0" hidden="1">{"'Sheet1'!$A$4386:$N$4591"}</definedName>
    <definedName name="cash" hidden="1">{"'Sheet1'!$A$4386:$N$4591"}</definedName>
    <definedName name="cc">'[75]purpose&amp;input'!$E$143:'[75]purpose&amp;input'!$F$143</definedName>
    <definedName name="CCBP" localSheetId="0">#REF!</definedName>
    <definedName name="CCBP">#REF!</definedName>
    <definedName name="cccc">'[47]RA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[76]csdim!$A$2:$A$1375</definedName>
    <definedName name="cdsloadrange">[76]cdsload!$A$3:$A$70</definedName>
    <definedName name="CDT" localSheetId="0">#REF!</definedName>
    <definedName name="CDT">#REF!</definedName>
    <definedName name="CDWSSM">[77]R2!$H$21:$H$27</definedName>
    <definedName name="CDWSSP">[77]R2!$I$21:$I$27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'[47]RA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[78]HYDRAULICS!$H$2</definedName>
    <definedName name="Chandramauli" localSheetId="0">#REF!</definedName>
    <definedName name="Chandramauli">#REF!</definedName>
    <definedName name="chandramauli1" localSheetId="0">#REF!</definedName>
    <definedName name="chandramauli1">#REF!</definedName>
    <definedName name="CHANDRAMAULI2" localSheetId="0">[79]FACE!#REF!</definedName>
    <definedName name="CHANDRAMAULI2">[79]FACE!#REF!</definedName>
    <definedName name="chandramauli3" localSheetId="0">#REF!</definedName>
    <definedName name="chandramauli3">#REF!</definedName>
    <definedName name="Charges_of_road_roller" localSheetId="0">[45]SOR!#REF!</definedName>
    <definedName name="Charges_of_road_roller">[45]SOR!#REF!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[76]csdim!$A$1376:$A$2509</definedName>
    <definedName name="chsloadrange">[76]chsload!$A$3:$A$62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[158]Ranges!#REF!</definedName>
    <definedName name="Class_end">[66]Ranges!#REF!</definedName>
    <definedName name="Class_start" localSheetId="0">[158]Ranges!#REF!</definedName>
    <definedName name="Class_start">[66]Ranges!#REF!</definedName>
    <definedName name="CLAY" localSheetId="0">#REF!</definedName>
    <definedName name="CLAY">#REF!</definedName>
    <definedName name="CLEAR">[80]!CLEAR</definedName>
    <definedName name="clearspan1" localSheetId="0">[79]FACE!#REF!</definedName>
    <definedName name="clearspan1">[79]FACE!#REF!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'[23]Rates Basic'!$D$21</definedName>
    <definedName name="CmpJakOpo" localSheetId="0">#REF!</definedName>
    <definedName name="CmpJakOpo">#REF!</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[50]PIPING!$AI$7:$AI$221</definedName>
    <definedName name="CODES">[77]R2!$C$39:$C$86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[158]User!#REF!</definedName>
    <definedName name="Collaborator">[66]User!#REF!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[76]CLAMP!$A$2:$D$605</definedName>
    <definedName name="COMP" localSheetId="0">#REF!</definedName>
    <definedName name="COMP">#REF!</definedName>
    <definedName name="Company" localSheetId="0">#REF!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 localSheetId="0">#REF!</definedName>
    <definedName name="conc_dens">#REF!</definedName>
    <definedName name="conden" localSheetId="0">#REF!</definedName>
    <definedName name="conden">#REF!</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[45]SOR!#REF!</definedName>
    <definedName name="Cost_for_10_Hp_Hr.">[45]SOR!#REF!</definedName>
    <definedName name="Cost_of_water_including_filling_the_tanker" localSheetId="0">[45]SOR!#REF!</definedName>
    <definedName name="Cost_of_water_including_filling_the_tanker">[45]SOR!#REF!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 localSheetId="0">'[161]GM 000'!$I$4</definedName>
    <definedName name="Country">'[82]GM 000'!$I$4</definedName>
    <definedName name="Cover_blocks" localSheetId="0">[45]SOR!#REF!</definedName>
    <definedName name="Cover_blocks">[45]SOR!#REF!</definedName>
    <definedName name="CPFM" localSheetId="0">#REF!</definedName>
    <definedName name="CPFM">#REF!</definedName>
    <definedName name="CPFS" localSheetId="0">#REF!</definedName>
    <definedName name="CPFS">#REF!</definedName>
    <definedName name="CPHEEO" localSheetId="0">'[83]boq ht'!#REF!</definedName>
    <definedName name="CPHEEO">'[83]boq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[84]八幡!$L$200</definedName>
    <definedName name="Criteria_MI" localSheetId="0">[85]estm_mech!#REF!</definedName>
    <definedName name="Criteria_MI">[85]estm_mech!#REF!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[61]CABLERET!$B$9</definedName>
    <definedName name="cuload">[61]CABLERET!$E$13:$E$128</definedName>
    <definedName name="CUMARGIN">[61]CABLERET!$E$7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[76]csdim!$A$2510:$A$3147</definedName>
    <definedName name="cvsloadrange">[76]cvsload!$A$3:$A$66</definedName>
    <definedName name="cw">20</definedName>
    <definedName name="CWMM" localSheetId="0">#REF!</definedName>
    <definedName name="CWMM">#REF!</definedName>
    <definedName name="CWTi">'[47]RA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[45]SOR!#REF!</definedName>
    <definedName name="d._Staging_to_keep_deflactometer___hire_charges_of_deflectometer">[45]SOR!#REF!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0" hidden="1">{"'Sheet1'!$A$4386:$N$4591"}</definedName>
    <definedName name="d_jp" hidden="1">{"'Sheet1'!$A$4386:$N$4591"}</definedName>
    <definedName name="D_T">'[86]Discom Details'!$F$721</definedName>
    <definedName name="D65536A1" localSheetId="0">#REF!</definedName>
    <definedName name="D65536A1">#REF!</definedName>
    <definedName name="DA">[50]PIPING!$W$6:$W$105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 localSheetId="0">[162]DATA!$A$4:$AZ$54</definedName>
    <definedName name="DATA_SCH">[88]DATA!$A$4:$AZ$54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[85]estm_mech!#REF!</definedName>
    <definedName name="Database_MI">[85]estm_mech!#REF!</definedName>
    <definedName name="databaseii">[89]대비내역!$A$2:$G$1137</definedName>
    <definedName name="datalist" localSheetId="0">#REF!</definedName>
    <definedName name="datalist">#REF!</definedName>
    <definedName name="date">[90]Cover!$D$22</definedName>
    <definedName name="dates" localSheetId="0">'[163]ETC Plant Cost'!#REF!</definedName>
    <definedName name="dates">'[91]ETC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[56]Culvert!$H$112</definedName>
    <definedName name="dceff" localSheetId="0">#REF!</definedName>
    <definedName name="dceff">#REF!</definedName>
    <definedName name="DCLAY">'[5]Cost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[92]Analysis!$C$9</definedName>
    <definedName name="DDD" localSheetId="0">#REF!</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 localSheetId="0">#REF!</definedName>
    <definedName name="dfgddz">#REF!</definedName>
    <definedName name="dfghs" localSheetId="0">#REF!</definedName>
    <definedName name="dfghs">#REF!</definedName>
    <definedName name="DFINE">'[5]Cost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'[93]SITE OVERHEADS'!#REF!</definedName>
    <definedName name="Disclocation_C">'[93]SITE OVERHEADS'!#REF!</definedName>
    <definedName name="DISCOUNTAL">[61]CABLERET!$D$3</definedName>
    <definedName name="DISCOUNTCU">[61]CABLERET!$E$3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'[5]Cost of O &amp; O'!$F$17</definedName>
    <definedName name="DMUR" localSheetId="0">#REF!</definedName>
    <definedName name="DMUR">#REF!</definedName>
    <definedName name="Do" localSheetId="0">#REF!</definedName>
    <definedName name="Do">#REF!</definedName>
    <definedName name="DOC_Title" localSheetId="0">'[161]GM 000'!$C$1</definedName>
    <definedName name="DOC_Title">'[82]GM 000'!$C$1</definedName>
    <definedName name="docu" localSheetId="0">#REF!</definedName>
    <definedName name="docu">#REF!</definedName>
    <definedName name="DOW_CORNING_789_SILICONE_SEALANT" localSheetId="0">#REF!</definedName>
    <definedName name="DOW_CORNING_789_SILICONE_SEALANT">#REF!</definedName>
    <definedName name="down" localSheetId="0">'[94]6-2차'!#REF!</definedName>
    <definedName name="down">'[94]6-2차'!#REF!</definedName>
    <definedName name="DOZ" localSheetId="0">#REF!</definedName>
    <definedName name="DOZ">#REF!</definedName>
    <definedName name="dozer">'[95]Cost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'[5]Cost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'[96]PRECAST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'[47]RA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[79]FACE!#REF!</definedName>
    <definedName name="effectivespan1">[79]FACE!#REF!</definedName>
    <definedName name="EFINE">'[5]Cost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 localSheetId="0">[164]Sheet1!$C$400:$F$409</definedName>
    <definedName name="EMOL">[97]Sheet1!$C$400:$F$409</definedName>
    <definedName name="EMUCK">'[5]Cost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[98]A!#REF!</definedName>
    <definedName name="eq.">[98]A!#REF!</definedName>
    <definedName name="eq_index" localSheetId="0">#REF!</definedName>
    <definedName name="eq_index">#REF!</definedName>
    <definedName name="EQ_JTS">[50]PIPING!$AA$6:$AA$105</definedName>
    <definedName name="eq_name" localSheetId="0">[165]eq_data!$C$5:$C$54</definedName>
    <definedName name="eq_name">[99]eq_data!$C$5:$C$54</definedName>
    <definedName name="EQMOB" localSheetId="0">#REF!</definedName>
    <definedName name="EQMOB">#REF!</definedName>
    <definedName name="equip" localSheetId="0">[95]Analysis!#REF!</definedName>
    <definedName name="equip">[95]Analysis!#REF!</definedName>
    <definedName name="equip." localSheetId="0">[98]A!#REF!</definedName>
    <definedName name="equip.">[98]A!#REF!</definedName>
    <definedName name="EQUIPLIST" localSheetId="0">#REF!</definedName>
    <definedName name="EQUIPLIST">#REF!</definedName>
    <definedName name="ERECT" localSheetId="0">#REF!</definedName>
    <definedName name="ERECT">#REF!</definedName>
    <definedName name="ERIP">'[5]Cost of O &amp; O'!$F$10</definedName>
    <definedName name="EROCK" localSheetId="0">#REF!</definedName>
    <definedName name="EROCK">#REF!</definedName>
    <definedName name="ErrName162821590" hidden="1">[39]Cash2!$K$16:$K$36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0">#REF!</definedName>
    <definedName name="excavcl">#REF!</definedName>
    <definedName name="EXICEAL">[61]CABLERET!$D$2</definedName>
    <definedName name="EXICECU">[61]CABLERET!$E$2</definedName>
    <definedName name="_xlnm.Extract" localSheetId="0">#REF!</definedName>
    <definedName name="_xlnm.Extract">#REF!</definedName>
    <definedName name="Extract_MI" localSheetId="0">[85]estm_mech!#REF!</definedName>
    <definedName name="Extract_MI">[85]estm_mech!#REF!</definedName>
    <definedName name="EXTRW">[77]R2!$C$20</definedName>
    <definedName name="EXW">[100]SUMMARY!$F$137:$F$140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[79]FACE!#REF!</definedName>
    <definedName name="FBLclearspan">[79]FACE!#REF!</definedName>
    <definedName name="FBLclearspan11" localSheetId="0">#REF!</definedName>
    <definedName name="FBLclearspan11">#REF!</definedName>
    <definedName name="FBLeffectivespan" localSheetId="0">[79]FACE!#REF!</definedName>
    <definedName name="FBLeffectivespan">[79]FACE!#REF!</definedName>
    <definedName name="FBLeffectivespan12" localSheetId="0">#REF!</definedName>
    <definedName name="FBLeffectivespan12">#REF!</definedName>
    <definedName name="FBLoverallspan" localSheetId="0">[79]FACE!#REF!</definedName>
    <definedName name="FBLoverallspan">[79]FACE!#REF!</definedName>
    <definedName name="FBLoverallspan13" localSheetId="0">#REF!</definedName>
    <definedName name="FBLoverallspan13">#REF!</definedName>
    <definedName name="fc" localSheetId="0">#REF!</definedName>
    <definedName name="fc">#REF!</definedName>
    <definedName name="FCK">[101]Below_Earth!$H$12</definedName>
    <definedName name="FCON" localSheetId="0">#REF!</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'[102]scour depth'!#REF!</definedName>
    <definedName name="fff">'[102]scour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'[47]RA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[100]SUMMARY!$F$73:$F$82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'[103]Boiler&amp;TG'!#REF!</definedName>
    <definedName name="fp">'[103]Boiler&amp;TG'!#REF!</definedName>
    <definedName name="francis" localSheetId="0">#REF!</definedName>
    <definedName name="francis">#REF!</definedName>
    <definedName name="FROM__BUSAN_KOREA" localSheetId="0">#REF!</definedName>
    <definedName name="FROM__BUSAN_KOREA">#REF!</definedName>
    <definedName name="fs" localSheetId="0" hidden="1">{"'Sheet1'!$L$16"}</definedName>
    <definedName name="fs" hidden="1">{"'Sheet1'!$L$16"}</definedName>
    <definedName name="FSLbearing14" localSheetId="0">#REF!</definedName>
    <definedName name="FSLbearing14">#REF!</definedName>
    <definedName name="FSLclearspan" localSheetId="0">[79]FACE!#REF!</definedName>
    <definedName name="FSLclearspan">[79]FACE!#REF!</definedName>
    <definedName name="FSLclearspan11" localSheetId="0">#REF!</definedName>
    <definedName name="FSLclearspan11">#REF!</definedName>
    <definedName name="FSLeffectivespan" localSheetId="0">[79]FACE!#REF!</definedName>
    <definedName name="FSLeffectivespan">[79]FACE!#REF!</definedName>
    <definedName name="FSLeffectivespan12" localSheetId="0">#REF!</definedName>
    <definedName name="FSLeffectivespan12">#REF!</definedName>
    <definedName name="FSLoverallspan" localSheetId="0">[79]FACE!#REF!</definedName>
    <definedName name="FSLoverallspan">[79]FACE!#REF!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0" hidden="1">{"'Sheet1'!$A$4386:$N$4591"}</definedName>
    <definedName name="funds" hidden="1">{"'Sheet1'!$A$4386:$N$4591"}</definedName>
    <definedName name="fv" localSheetId="0">#REF!</definedName>
    <definedName name="fv">#REF!</definedName>
    <definedName name="FW_AMT">[50]PIPING!$P$6:$P$105</definedName>
    <definedName name="FW_QTY">[50]PIPING!$N$6:$N$105</definedName>
    <definedName name="FW_RATE">[50]PIPING!$AR$7:$AS$30</definedName>
    <definedName name="FW_SPEC">[50]PIPING!$M$6:$M$105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[77]R2!$F$21:$F$32</definedName>
    <definedName name="gdfg" hidden="1">[39]Z!$T$180:$AH$180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'[5]Cost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0" hidden="1">{#N/A,#N/A,FALSE,"CCTV"}</definedName>
    <definedName name="GV" hidden="1">{#N/A,#N/A,FALSE,"CCTV"}</definedName>
    <definedName name="H" localSheetId="0">[166]TOEC!#REF!</definedName>
    <definedName name="H">[104]TOEC!#REF!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'[105]purpose&amp;input'!#REF!</definedName>
    <definedName name="Hcbdw">'[105]purpose&amp;input'!#REF!</definedName>
    <definedName name="Hcw" localSheetId="0">'[105]purpose&amp;input'!#REF!</definedName>
    <definedName name="Hcw">'[105]purpose&amp;input'!#REF!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[106]ABSTRACT!$G$4</definedName>
    <definedName name="hf" localSheetId="0">#REF!</definedName>
    <definedName name="hf">#REF!</definedName>
    <definedName name="HFOHSD">'[36]Executive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'[105]purpose&amp;input'!#REF!</definedName>
    <definedName name="Hhpc">'[105]purpose&amp;input'!#REF!</definedName>
    <definedName name="hhr" localSheetId="0">'[107]Pier Design(with offset)'!#REF!</definedName>
    <definedName name="hhr">'[107]Pier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'[105]purpose&amp;input'!#REF!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 localSheetId="0">'[105]purpose&amp;input'!#REF!</definedName>
    <definedName name="Hlp">'[105]purpose&amp;input'!#REF!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'[107]Pier Design(with offset)'!#REF!</definedName>
    <definedName name="hr">'[107]Pier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'[109]purpose&amp;input'!#REF!</definedName>
    <definedName name="Hs_atm">'[109]purpose&amp;input'!#REF!</definedName>
    <definedName name="HSD">'[47]RA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'[110]Pier Design(with offset)'!#REF!</definedName>
    <definedName name="htr">'[110]Pier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'[105]purpose&amp;input'!#REF!</definedName>
    <definedName name="Hw_atm">'[105]purpose&amp;input'!#REF!</definedName>
    <definedName name="hxb" localSheetId="0">#REF!</definedName>
    <definedName name="hxb">#REF!</definedName>
    <definedName name="hxi" localSheetId="0">#REF!</definedName>
    <definedName name="hxi">#REF!</definedName>
    <definedName name="HYSD">'[111]LOCAL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 localSheetId="0">#REF!</definedName>
    <definedName name="INPUT_VALVE">#REF!</definedName>
    <definedName name="InputData">[113]Testing!$E$8:$E$12,[113]Testing!$E$15:$E$18,[113]Testing!$E$21:$E$23,[113]Testing!$E$26:$E$27,[113]Testing!$E$30:$E$33,[113]Testing!$E$35:$E$37,[113]Testing!$D$43:$F$47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0" hidden="1">{"'Sheet1'!$L$16"}</definedName>
    <definedName name="is" hidden="1">{"'Sheet1'!$L$16"}</definedName>
    <definedName name="issue_summ">'[114]water prop.'!$A$1</definedName>
    <definedName name="issue_summary1" localSheetId="0">'[115]purpose&amp;input'!#REF!</definedName>
    <definedName name="issue_summary1">'[115]purpose&amp;input'!#REF!</definedName>
    <definedName name="it" localSheetId="0" hidden="1">{"'Sheet1'!$L$16"}</definedName>
    <definedName name="it" hidden="1">{"'Sheet1'!$L$16"}</definedName>
    <definedName name="ITEM" localSheetId="0">#REF!</definedName>
    <definedName name="ITEM">#REF!</definedName>
    <definedName name="iteration">[116]!iteration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'[5]Cost of O &amp; O'!$F$32</definedName>
    <definedName name="jartj" localSheetId="0">#REF!</definedName>
    <definedName name="jartj">#REF!</definedName>
    <definedName name="JCB" localSheetId="0">#REF!</definedName>
    <definedName name="JCB">#REF!</definedName>
    <definedName name="JCBPOL">'[47]RA Civil'!$F$48</definedName>
    <definedName name="jdrjd" localSheetId="0">#REF!</definedName>
    <definedName name="jdrjd">#REF!</definedName>
    <definedName name="JDTRH">[117]DETAILED!$J$6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 localSheetId="0">[167]FORM7!$R$3:$S$7</definedName>
    <definedName name="Jobtypes">[118]FORM7!$R$3:$S$7</definedName>
    <definedName name="JOI_RATE" localSheetId="0">#REF!</definedName>
    <definedName name="JOI_RATE">#REF!</definedName>
    <definedName name="js" localSheetId="0">#REF!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'[36]Executive Summary -Thermal'!$H$4:$I$31</definedName>
    <definedName name="KEIIU">'[36]Executive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'[47]RA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[119]S2groupcode!$G$2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[120]PLAN_FEB97!$A$2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'[121]steam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[65]basdat!$D$4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'[5]Cost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'[107]Pier Design(with offset)'!#REF!</definedName>
    <definedName name="lt">'[107]Pier Design(with offset)'!#REF!</definedName>
    <definedName name="ltr" localSheetId="0">'[110]Pier Design(with offset)'!#REF!</definedName>
    <definedName name="ltr">'[110]Pier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[122]!LWHの送信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'[5]Mix Design'!#REF!</definedName>
    <definedName name="M35PILE">'[5]Mix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'[105]purpose&amp;input'!#REF!</definedName>
    <definedName name="Ma">'[105]purpose&amp;input'!#REF!</definedName>
    <definedName name="Ma_v" localSheetId="0">'[105]purpose&amp;input'!#REF!</definedName>
    <definedName name="Ma_v">'[105]purpose&amp;input'!#REF!</definedName>
    <definedName name="mac">75</definedName>
    <definedName name="machinery">[92]Analysis!$C$18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[50]PIPING!$L$6:$L$105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'[83]boq ht'!#REF!</definedName>
    <definedName name="marjin">'[83]boq ht'!#REF!</definedName>
    <definedName name="mason">'[23]Rates Basic'!$D$3</definedName>
    <definedName name="materials" localSheetId="0">#REF!</definedName>
    <definedName name="materials">#REF!</definedName>
    <definedName name="MATL">[50]PIPING!$AL$7:$AN$221</definedName>
    <definedName name="MATL_CLASS">[50]PIPING!$AC$6:$AC$105</definedName>
    <definedName name="MATL1">'[35]CODE-STR'!$A$3:$B$40</definedName>
    <definedName name="MaxSNo">[55]Data!$J$3</definedName>
    <definedName name="MAZ" localSheetId="0">#REF!</definedName>
    <definedName name="MAZ">#REF!</definedName>
    <definedName name="Mb" localSheetId="0">'[105]purpose&amp;input'!#REF!</definedName>
    <definedName name="Mb">'[105]purpose&amp;input'!#REF!</definedName>
    <definedName name="Mb_v" localSheetId="0">'[105]purpose&amp;input'!#REF!</definedName>
    <definedName name="Mb_v">'[105]purpose&amp;input'!#REF!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[59]ANALYSIS!$C$9</definedName>
    <definedName name="METAL" localSheetId="0">#REF!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0">'[124]scour depth'!#REF!</definedName>
    <definedName name="MF">'[124]scour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[125]MFG_TAG!$A$1:$X$27</definedName>
    <definedName name="MFG_TAG">[126]Sheet1!$A$1:$X$27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'[105]purpose&amp;input'!#REF!:'[105]purpose&amp;input'!#REF!</definedName>
    <definedName name="Mhpc">'[105]purpose&amp;input'!#REF!:'[105]purpose&amp;input'!#REF!</definedName>
    <definedName name="Mhpipd" localSheetId="0">'[105]purpose&amp;input'!#REF!</definedName>
    <definedName name="Mhpipd">'[105]purpose&amp;input'!#REF!</definedName>
    <definedName name="Mhps" localSheetId="0">'[105]purpose&amp;input'!#REF!</definedName>
    <definedName name="Mhps">'[105]purpose&amp;input'!#REF!</definedName>
    <definedName name="MILD" localSheetId="0">#REF!</definedName>
    <definedName name="MILD">#REF!</definedName>
    <definedName name="MinSNo">[55]Data!$J$2</definedName>
    <definedName name="Mipc" localSheetId="0">'[105]purpose&amp;input'!#REF!:'[105]purpose&amp;input'!#REF!</definedName>
    <definedName name="Mipc">'[105]purpose&amp;input'!#REF!:'[105]purpose&amp;input'!#REF!</definedName>
    <definedName name="Mips" localSheetId="0">'[105]purpose&amp;input'!#REF!</definedName>
    <definedName name="Mips">'[105]purpose&amp;input'!#REF!</definedName>
    <definedName name="MISADN">[77]R2!$C$14</definedName>
    <definedName name="MIST" localSheetId="0">#REF!</definedName>
    <definedName name="MIST">#REF!</definedName>
    <definedName name="MIX" localSheetId="0">#REF!</definedName>
    <definedName name="MIX">#REF!</definedName>
    <definedName name="Mix_15">'[7]Mix Design'!$P$11</definedName>
    <definedName name="Mix_30">'[7]Mix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0" hidden="1">{"'장비'!$A$3:$M$12"}</definedName>
    <definedName name="ml" hidden="1">{"'장비'!$A$3:$M$12"}</definedName>
    <definedName name="MLDPLT" localSheetId="0">#REF!</definedName>
    <definedName name="MLDPLT">#REF!</definedName>
    <definedName name="Mlpc" localSheetId="0">'[105]purpose&amp;input'!#REF!</definedName>
    <definedName name="Mlpc">'[105]purpose&amp;input'!#REF!</definedName>
    <definedName name="Mlpd" localSheetId="0">'[105]purpose&amp;input'!#REF!</definedName>
    <definedName name="Mlpd">'[105]purpose&amp;input'!#REF!</definedName>
    <definedName name="Mlps" localSheetId="0">'[105]purpose&amp;input'!#REF!</definedName>
    <definedName name="Mlps">'[105]purpose&amp;input'!#REF!</definedName>
    <definedName name="mm">'[23]Rates Basic'!$D$2</definedName>
    <definedName name="MMAZ" localSheetId="0">#REF!</definedName>
    <definedName name="MMAZ">#REF!</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'[47]RA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[15]PROCTOR!#REF!</definedName>
    <definedName name="N">[15]PROCTOR!#REF!</definedName>
    <definedName name="N___0" localSheetId="0">#REF!</definedName>
    <definedName name="N___0">#REF!</definedName>
    <definedName name="N___13" localSheetId="0">#REF!</definedName>
    <definedName name="N___13">#REF!</definedName>
    <definedName name="Name">[119]Index!$C$2</definedName>
    <definedName name="NEED" localSheetId="0">#REF!</definedName>
    <definedName name="NEED">#REF!</definedName>
    <definedName name="needle" localSheetId="0">#REF!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[50]PIPING!$G$6:$G$105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 localSheetId="0">[77]R2!#REF!</definedName>
    <definedName name="O1SPFAC">[77]R2!#REF!</definedName>
    <definedName name="O1SPMGN">[77]R2!$C$12</definedName>
    <definedName name="O2FAC">[77]R2!$C$11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[61]CABLERET!$D$5</definedName>
    <definedName name="ODH" localSheetId="0" hidden="1">#REF!</definedName>
    <definedName name="ODH" hidden="1">#REF!</definedName>
    <definedName name="OH_PM" localSheetId="0">#REF!</definedName>
    <definedName name="OH_PM">#REF!</definedName>
    <definedName name="olct" localSheetId="0">'[110]Pier Design(with offset)'!#REF!</definedName>
    <definedName name="olct">'[110]Pier Design(with offset)'!#REF!</definedName>
    <definedName name="olt" localSheetId="0">'[107]Pier Design(with offset)'!#REF!</definedName>
    <definedName name="olt">'[107]Pier Design(with offset)'!#REF!</definedName>
    <definedName name="OMAS" localSheetId="0">#REF!</definedName>
    <definedName name="OMAS">#REF!</definedName>
    <definedName name="OPC">'[127]Rate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[79]FACE!#REF!</definedName>
    <definedName name="overallspan1">[79]FACE!#REF!</definedName>
    <definedName name="overallspan13">'[128]SLAB DESIGN'!$E$41</definedName>
    <definedName name="OVERHEADS" localSheetId="0">#REF!</definedName>
    <definedName name="OVERHEADS">#REF!</definedName>
    <definedName name="OVRFAC">[77]R2!$C$16</definedName>
    <definedName name="Owner" localSheetId="0">#REF!</definedName>
    <definedName name="Owner">#REF!</definedName>
    <definedName name="p">[108]DETAILED!$J$6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[35]Tables!$H$10:$H$45</definedName>
    <definedName name="P_SYS" localSheetId="0">#REF!</definedName>
    <definedName name="P_SYS">#REF!</definedName>
    <definedName name="p_w_sizes">[35]Tables!$H$10:$J$45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[50]PAINTING!$B$241:$N$264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'[5]Cost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[76]pipe!$A$3:$A$33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 localSheetId="0">'[168]RATE-ANAY.'!$A$152:$H$756</definedName>
    <definedName name="Price">'[129]RATE-ANAY.'!$A$152:$H$756</definedName>
    <definedName name="PriceCode" localSheetId="0">#REF!</definedName>
    <definedName name="PriceCode">#REF!</definedName>
    <definedName name="_xlnm.Print_Area" localSheetId="0">'mandah &amp; bhoji (2)'!$A$1:$S$156</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[130]Cul_detail!$A$2:$IV$5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 localSheetId="0">'[169]Project Management Main'!$D$9</definedName>
    <definedName name="proj_id">'[131]Project Management Main'!$D$9</definedName>
    <definedName name="proj_mgr" localSheetId="0">'[169]Project Management Main'!$D$12</definedName>
    <definedName name="proj_mgr">'[131]Project Management Main'!$D$12</definedName>
    <definedName name="proj_nm" localSheetId="0">'[169]Project Management Main'!$D$10</definedName>
    <definedName name="proj_nm">'[131]Project Management Main'!$D$10</definedName>
    <definedName name="project" localSheetId="0">#REF!</definedName>
    <definedName name="project">#REF!</definedName>
    <definedName name="Project_Name" localSheetId="0">'[161]GM 000'!$I$2</definedName>
    <definedName name="Project_Name">'[82]GM 000'!$I$2</definedName>
    <definedName name="projecttitle" localSheetId="0">'[132]CABLE BULK'!#REF!</definedName>
    <definedName name="projecttitle">'[132]CABLE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'[5]Cost of O &amp; O'!$F$27</definedName>
    <definedName name="Q" localSheetId="0">'[133]FORM-W3'!#REF!</definedName>
    <definedName name="Q">'[133]FORM-W3'!#REF!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[77]R2!$D$39:$D$86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'[163]ETC Plant Cost'!#REF!</definedName>
    <definedName name="r_date">'[91]ETC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'[134]Rate Ana'!$A$6:$D$392</definedName>
    <definedName name="rate0">[135]SUMMARY!$A$3:$E$1159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'[136]LOCAL RATES'!#REF!</definedName>
    <definedName name="RCCpipe300">'[136]LOCAL RATES'!#REF!</definedName>
    <definedName name="RCCpipe600" localSheetId="0">'[136]LOCAL RATES'!#REF!</definedName>
    <definedName name="RCCpipe600">'[136]LOCAL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'[160]SITE OVERHEADS'!#REF!</definedName>
    <definedName name="RentSubsidy_B">'[68]SITE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0" hidden="1">{#N/A,#N/A,FALSE,"CCTV"}</definedName>
    <definedName name="RF" hidden="1">{#N/A,#N/A,FALSE,"CCTV"}</definedName>
    <definedName name="ric" localSheetId="0">#REF!</definedName>
    <definedName name="ric">#REF!</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[95]Analysis!#REF!</definedName>
    <definedName name="rockk">[95]Analysis!#REF!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'[5]Cost of O &amp; O'!$F$28</definedName>
    <definedName name="rout_t" localSheetId="0">#REF!</definedName>
    <definedName name="rout_t">#REF!</definedName>
    <definedName name="row">'[35]Valve Cl'!$AC$8:$AC$32</definedName>
    <definedName name="ROW_STRESS">'[35]CODE-STR'!$Z$3:$Z$21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[137]dummy!$A$2:$I$48</definedName>
    <definedName name="saf" localSheetId="0">[38]예가표!#REF!</definedName>
    <definedName name="saf">[38]예가표!#REF!</definedName>
    <definedName name="Salaries1010" localSheetId="0">'[160]SITE OVERHEADS'!#REF!</definedName>
    <definedName name="Salaries1010">'[68]SITE OVERHEADS'!#REF!</definedName>
    <definedName name="Salaries1010_A" localSheetId="0">'[160]SITE OVERHEADS'!#REF!</definedName>
    <definedName name="Salaries1010_A">'[68]SITE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[60]ANAL!$E$17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[138]!scaffolding</definedName>
    <definedName name="scale" localSheetId="0">#REF!</definedName>
    <definedName name="scale">#REF!</definedName>
    <definedName name="scbc" localSheetId="0">#REF!</definedName>
    <definedName name="scbc">#REF!</definedName>
    <definedName name="SCH">[35]Tables!$A$10:$D$377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[166]TOEC!#REF!</definedName>
    <definedName name="SCHEDULE">[104]TOEC!#REF!</definedName>
    <definedName name="schedules">[35]Tables!$H$51:$I$66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'[47]RA Civil'!$E$12</definedName>
    <definedName name="Sdate" localSheetId="0">#REF!</definedName>
    <definedName name="Sdate">#REF!</definedName>
    <definedName name="SDEPTH" localSheetId="0">#REF!</definedName>
    <definedName name="SDEPTH">#REF!</definedName>
    <definedName name="sdfg" hidden="1">[39]Cash2!$J$16:$J$36</definedName>
    <definedName name="sdfwdd" localSheetId="0">'[115]purpose&amp;input'!#REF!</definedName>
    <definedName name="sdfwdd">'[115]purpose&amp;input'!#REF!</definedName>
    <definedName name="SDMLPW" localSheetId="0">#REF!</definedName>
    <definedName name="SDMLPW">#REF!</definedName>
    <definedName name="SDXAS" localSheetId="0">'[139]scour depth'!#REF!</definedName>
    <definedName name="SDXAS">'[139]scour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[51]Original!$T$8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[166]TOEC!#REF!</definedName>
    <definedName name="SFDASDASFD">[104]TOEC!#REF!</definedName>
    <definedName name="sgsgbsbgg" localSheetId="0">#REF!</definedName>
    <definedName name="sgsgbsbgg">#REF!</definedName>
    <definedName name="SH" localSheetId="0">#REF!</definedName>
    <definedName name="SH">#REF!</definedName>
    <definedName name="shaeff">'[5]Cost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[137]dummy!$A$51:$G$74</definedName>
    <definedName name="SHM" localSheetId="0">#REF!</definedName>
    <definedName name="SHM">#REF!</definedName>
    <definedName name="SHOT">'[5]Cost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0">#REF!</definedName>
    <definedName name="SIZEC">#REF!</definedName>
    <definedName name="skilled" localSheetId="0">#REF!</definedName>
    <definedName name="skilled">#REF!</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'[95]Cost of O &amp; O'!#REF!</definedName>
    <definedName name="SLIPFORM">'[95]Cost of O &amp; O'!#REF!</definedName>
    <definedName name="slope" localSheetId="0">#REF!</definedName>
    <definedName name="slope">#REF!</definedName>
    <definedName name="SLSAMT">[77]R2!$I$39:$I$86</definedName>
    <definedName name="SLSRT">[77]R2!$H$39:$H$86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 localSheetId="0">'[170]DB_ET200(R. A)'!$S:$S</definedName>
    <definedName name="SPEC12">'[140]DB_ET200(R. A)'!$S:$S</definedName>
    <definedName name="SPEC2" localSheetId="0">#REF!</definedName>
    <definedName name="SPEC2">#REF!</definedName>
    <definedName name="SPECI" localSheetId="0">#REF!</definedName>
    <definedName name="SPECI">#REF!</definedName>
    <definedName name="SPFAC">[77]R2!$G$21:$G$32</definedName>
    <definedName name="SPFIN">[77]R2!$C$15</definedName>
    <definedName name="SPINK" localSheetId="0">#REF!</definedName>
    <definedName name="SPINK">#REF!</definedName>
    <definedName name="SPRINK">'[5]Cost of O &amp; O'!$F$23</definedName>
    <definedName name="SPSUM">[77]R2!$C$13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'[111]LOCAL RATES'!$H$38</definedName>
    <definedName name="SSR" localSheetId="0">'[141]scour depth'!#REF!</definedName>
    <definedName name="SSR">'[141]scour depth'!#REF!</definedName>
    <definedName name="SSSS" localSheetId="0">[57]PROCTOR!#REF!</definedName>
    <definedName name="SSSS">[57]PROCTOR!#REF!</definedName>
    <definedName name="SSSSSS" localSheetId="0">[57]PROCTOR!#REF!</definedName>
    <definedName name="SSSSSS">[57]PROCTOR!#REF!</definedName>
    <definedName name="sst" localSheetId="0">#REF!</definedName>
    <definedName name="sst">#REF!</definedName>
    <definedName name="STAADappslabthk">'[142]ABUT MASTER'!$K$57</definedName>
    <definedName name="StaffApr_D" localSheetId="0">'[93]SITE OVERHEADS'!#REF!</definedName>
    <definedName name="StaffApr_D">'[93]SITE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0">#REF!</definedName>
    <definedName name="Start27">#REF!</definedName>
    <definedName name="Start28" localSheetId="0">#REF!</definedName>
    <definedName name="Start28">#REF!</definedName>
    <definedName name="Start29" localSheetId="0">[143]Sheet11!#REF!</definedName>
    <definedName name="Start29">[143]Sheet11!#REF!</definedName>
    <definedName name="Start3" localSheetId="0">'[144]0+655'!#REF!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'[35]CODE-STR'!$A$3:$V$40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 localSheetId="0">[158]User!$D$9:$R$9</definedName>
    <definedName name="Sub_class1">[66]User!$D$9:$R$9</definedName>
    <definedName name="Sub_class10" localSheetId="0">[158]User!$D$18:$R$18</definedName>
    <definedName name="Sub_class10">[66]User!$D$18:$R$18</definedName>
    <definedName name="Sub_class11" localSheetId="0">[158]User!$D$19:$R$19</definedName>
    <definedName name="Sub_class11">[66]User!$D$19:$R$19</definedName>
    <definedName name="Sub_class12" localSheetId="0">[158]User!$D$20:$R$20</definedName>
    <definedName name="Sub_class12">[66]User!$D$20:$R$20</definedName>
    <definedName name="Sub_class13" localSheetId="0">[158]User!$D$21:$R$21</definedName>
    <definedName name="Sub_class13">[66]User!$D$21:$R$21</definedName>
    <definedName name="Sub_class14" localSheetId="0">[158]User!$D$22:$R$22</definedName>
    <definedName name="Sub_class14">[66]User!$D$22:$R$22</definedName>
    <definedName name="Sub_class15" localSheetId="0">[158]User!$D$23:$R$23</definedName>
    <definedName name="Sub_class15">[66]User!$D$23:$R$23</definedName>
    <definedName name="Sub_class2" localSheetId="0">[158]User!$D$10:$R$10</definedName>
    <definedName name="Sub_class2">[66]User!$D$10:$R$10</definedName>
    <definedName name="Sub_class3" localSheetId="0">[158]User!$D$11:$R$11</definedName>
    <definedName name="Sub_class3">[66]User!$D$11:$R$11</definedName>
    <definedName name="Sub_class4" localSheetId="0">[158]User!$D$12:$R$12</definedName>
    <definedName name="Sub_class4">[66]User!$D$12:$R$12</definedName>
    <definedName name="Sub_class5" localSheetId="0">[158]User!$D$13:$R$13</definedName>
    <definedName name="Sub_class5">[66]User!$D$13:$R$13</definedName>
    <definedName name="Sub_class6" localSheetId="0">[158]User!$D$14:$R$14</definedName>
    <definedName name="Sub_class6">[66]User!$D$14:$R$14</definedName>
    <definedName name="Sub_class7" localSheetId="0">[158]User!$D$15:$R$15</definedName>
    <definedName name="Sub_class7">[66]User!$D$15:$R$15</definedName>
    <definedName name="Sub_class8" localSheetId="0">[158]User!$D$16:$R$16</definedName>
    <definedName name="Sub_class8">[66]User!$D$16:$R$16</definedName>
    <definedName name="Sub_class9" localSheetId="0">[158]User!$D$17:$R$17</definedName>
    <definedName name="Sub_class9">[66]User!$D$17:$R$17</definedName>
    <definedName name="Sub_classes" localSheetId="0">'mandah &amp; bhoji (2)'!Sub_class1,'mandah &amp; bhoji (2)'!Sub_class2,'mandah &amp; bhoji (2)'!Sub_class3,'mandah &amp; bhoji (2)'!Sub_class4,'mandah &amp; bhoji (2)'!Sub_class5,'mandah &amp; bhoji (2)'!Sub_class6,'mandah &amp; bhoji (2)'!Sub_class7,'mandah &amp; bhoji (2)'!Sub_class8,'mandah &amp; bhoji (2)'!Sub_class9,'mandah &amp; bhoji (2)'!Sub_class10,'mandah &amp; bhoji (2)'!Sub_class11,'mandah &amp; bhoji (2)'!Sub_class12,'mandah &amp; bhoji (2)'!Sub_class13,'mandah &amp; bhoji (2)'!Sub_class14,'mandah &amp; bhoji (2)'!Sub_class15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'[132]CABLE BULK'!#REF!</definedName>
    <definedName name="subjectname">'[132]CABLE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 localSheetId="0">'[171]ASME B 36.10 M'!$D$3:$W$48</definedName>
    <definedName name="Tabela">'[146]ASME B 36.10 M'!$D$3:$W$48</definedName>
    <definedName name="Table">[55]Cal!$P$2:$Q$28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[147]Calc1!$B$63:$G$97</definedName>
    <definedName name="TABLE4">[147]Calc1!$C$103:$E$139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'[107]Pier Design(with offset)'!#REF!</definedName>
    <definedName name="tc">'[107]Pier Design(with offset)'!#REF!</definedName>
    <definedName name="TCJH">'[47]RA Civil'!$E$56</definedName>
    <definedName name="TCJHPOL">'[47]RA Civil'!$F$56</definedName>
    <definedName name="TCON" localSheetId="0">#REF!</definedName>
    <definedName name="TCON">#REF!</definedName>
    <definedName name="tcr" localSheetId="0">#REF!</definedName>
    <definedName name="tcr">#REF!</definedName>
    <definedName name="tct" localSheetId="0">'[110]Pier Design(with offset)'!#REF!</definedName>
    <definedName name="tct">'[110]Pier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'[35]CODE-STR'!$AA$3:$AA$21</definedName>
    <definedName name="temp1" localSheetId="0">#REF!</definedName>
    <definedName name="temp1">#REF!</definedName>
    <definedName name="Ten" localSheetId="0">#REF!</definedName>
    <definedName name="Ten">#REF!</definedName>
    <definedName name="TENDERING">[126]Sheet1!$A$9:$L$32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0" hidden="1">{"'Sheet1'!$L$16"}</definedName>
    <definedName name="tidf" hidden="1">{"'Sheet1'!$L$16"}</definedName>
    <definedName name="TIP">'[47]RA Civil'!$E$54</definedName>
    <definedName name="TIPPOL">'[47]RA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'[83]boq ht'!#REF!</definedName>
    <definedName name="TOTAL">'[83]boq ht'!#REF!</definedName>
    <definedName name="TOTAL_NO_OF_MH" localSheetId="0">#REF!</definedName>
    <definedName name="TOTAL_NO_OF_MH">#REF!</definedName>
    <definedName name="TOTCDWSSM">[77]R2!$H$33</definedName>
    <definedName name="TOTCDWSSP">[77]R2!$I$33</definedName>
    <definedName name="TOWER">'[5]Cost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'[47]RA Civil'!$F$55</definedName>
    <definedName name="Transport" localSheetId="0">#REF!</definedName>
    <definedName name="Transport">#REF!</definedName>
    <definedName name="TRBPOL">'[47]RA Civil'!$F$57</definedName>
    <definedName name="TRI" localSheetId="0">'[161]GM 000'!$I$1</definedName>
    <definedName name="TRI">'[82]GM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 localSheetId="0">'[161]GM 000'!$I$3</definedName>
    <definedName name="Type">'[82]GM 000'!$I$3</definedName>
    <definedName name="Type1" localSheetId="0">#REF!</definedName>
    <definedName name="Type1">#REF!</definedName>
    <definedName name="Type2" localSheetId="0">#REF!</definedName>
    <definedName name="Type2">#REF!</definedName>
    <definedName name="U" localSheetId="0">[166]TOEC!#REF!</definedName>
    <definedName name="U">[104]TOEC!#REF!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[60]ANAL!$E$8</definedName>
    <definedName name="USLM">[60]ANAL!$E$7</definedName>
    <definedName name="Ut" localSheetId="0">#REF!</definedName>
    <definedName name="Ut">#REF!</definedName>
    <definedName name="V">#N/A</definedName>
    <definedName name="v1o" localSheetId="0">'[110]Pier Design(with offset)'!#REF!</definedName>
    <definedName name="v1o">'[110]Pier Design(with offset)'!#REF!</definedName>
    <definedName name="v1oo" localSheetId="0">'[107]Pier Design(with offset)'!#REF!</definedName>
    <definedName name="v1oo">'[107]Pier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 localSheetId="0">[157]CondPol!$F$69</definedName>
    <definedName name="van">[63]CondPol!$F$69</definedName>
    <definedName name="VANDEMATARAM" localSheetId="0">#REF!</definedName>
    <definedName name="VANDEMATARAM">#REF!</definedName>
    <definedName name="vani" localSheetId="0">[157]MixBed!#REF!</definedName>
    <definedName name="vani">[63]MixBed!#REF!</definedName>
    <definedName name="vani1" localSheetId="0">[157]MixBed!#REF!</definedName>
    <definedName name="vani1">[63]MixBed!#REF!</definedName>
    <definedName name="VB" localSheetId="0">#REF!</definedName>
    <definedName name="VB">#REF!</definedName>
    <definedName name="vbzxcbd" localSheetId="0">#REF!</definedName>
    <definedName name="vbzxcbd">#REF!</definedName>
    <definedName name="vcat" localSheetId="0">[157]CondPol!$F$68</definedName>
    <definedName name="vcat">[63]CondPol!$F$68</definedName>
    <definedName name="vcati" localSheetId="0">[157]MixBed!#REF!</definedName>
    <definedName name="vcati">[63]MixBed!#REF!</definedName>
    <definedName name="vcati1" localSheetId="0">[157]MixBed!#REF!</definedName>
    <definedName name="vcati1">[63]MixBed!#REF!</definedName>
    <definedName name="VD" localSheetId="0">#REF!</definedName>
    <definedName name="VD">#REF!</definedName>
    <definedName name="velocity1">[35]FLUID_INFO!$A$4:$H$14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 localSheetId="0">[157]CondPol!$F$70</definedName>
    <definedName name="vinert">[63]CondPol!$F$70</definedName>
    <definedName name="Viscosity" localSheetId="0">#REF!</definedName>
    <definedName name="Viscosity">#REF!</definedName>
    <definedName name="VIVEKANANDA" localSheetId="0">#REF!</definedName>
    <definedName name="VIVEKANANDA">#REF!</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 localSheetId="0">[157]CondPol!$F$71</definedName>
    <definedName name="vtot">[63]CondPol!$F$71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'[107]Pier Design(with offset)'!#REF!</definedName>
    <definedName name="wc">'[107]Pier Design(with offset)'!#REF!</definedName>
    <definedName name="wct" localSheetId="0">'[110]Pier Design(with offset)'!#REF!</definedName>
    <definedName name="wct">'[110]Pier Design(with offset)'!#REF!</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[65]basdat!$D$8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[73]Sheet1!$A$50:$C$161</definedName>
    <definedName name="work" localSheetId="0">#REF!</definedName>
    <definedName name="work">#REF!</definedName>
    <definedName name="WP" localSheetId="0">#REF!</definedName>
    <definedName name="WP">#REF!</definedName>
    <definedName name="WPcomp">'[148]21-Rate Analysis-1'!$E$29</definedName>
    <definedName name="wr" localSheetId="0">'[107]Pier Design(with offset)'!#REF!</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'[110]Pier Design(with offset)'!#REF!</definedName>
    <definedName name="wtr">'[110]Pier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IF('[158]Engg-Exec-2'!#REF!&gt;=[158]User!$AS$8,4,IF('[158]Engg-Exec-2'!#REF!&gt;=[158]User!$AR$8,3,IF('[158]Engg-Exec-2'!#REF!&gt;=[158]User!$AQ$8,2,1)))</definedName>
    <definedName name="Year_no">IF('[66]Engg-Exec-2'!#REF!&gt;=[66]User!$AS$8,4,IF('[66]Engg-Exec-2'!#REF!&gt;=[66]User!$AR$8,3,IF('[66]Engg-Exec-2'!#REF!&gt;=[66]User!$AQ$8,2,1)))</definedName>
    <definedName name="YG" localSheetId="0">#REF!</definedName>
    <definedName name="YG">#REF!</definedName>
    <definedName name="yi" localSheetId="0" hidden="1">{"'Sheet1'!$L$16"}</definedName>
    <definedName name="yi" hidden="1">{"'Sheet1'!$L$16"}</definedName>
    <definedName name="yRNG">[35]Tables!$U$8:$W$13</definedName>
    <definedName name="yRNG1">[35]Tables!$T$8:$W$13</definedName>
    <definedName name="yy" localSheetId="0">#REF!</definedName>
    <definedName name="yy">#REF!</definedName>
    <definedName name="z" localSheetId="0">'[149]Analy_7-10'!#REF!</definedName>
    <definedName name="z">'[149]Analy_7-10'!#REF!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[80]!モドス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[150]코드관리!$V$4:$V$103</definedName>
    <definedName name="기타" localSheetId="0">[151]당초!#REF!</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[152]LAB!#REF!</definedName>
    <definedName name="ㅂㅂ">[152]LAB!#REF!</definedName>
    <definedName name="ㅂㅈㅂㅈ" localSheetId="0">[152]LAB!#REF!</definedName>
    <definedName name="ㅂㅈㅂㅈ">[152]LAB!#REF!</definedName>
    <definedName name="배관" localSheetId="0">#REF!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0" hidden="1">{"'Sheet1'!$A$1:$E$59"}</definedName>
    <definedName name="전기" hidden="1">{"'Sheet1'!$A$1:$E$59"}</definedName>
    <definedName name="전기계장" localSheetId="0">#REF!</definedName>
    <definedName name="전기계장">#REF!</definedName>
    <definedName name="조직도" localSheetId="0">[152]LAB!#REF!</definedName>
    <definedName name="조직도">[152]LAB!#REF!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[153]당초!#REF!</definedName>
    <definedName name="집계SHEET">[153]당초!#REF!</definedName>
    <definedName name="철구사업본부" localSheetId="0">#REF!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 localSheetId="0">#REF!</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Q134" i="3" l="1"/>
  <c r="P134" i="3"/>
  <c r="O134" i="3"/>
  <c r="Q131" i="3"/>
  <c r="P131" i="3"/>
  <c r="O131" i="3"/>
  <c r="Q126" i="3"/>
  <c r="P126" i="3"/>
  <c r="O126" i="3"/>
  <c r="Q124" i="3"/>
  <c r="P124" i="3"/>
  <c r="O124" i="3"/>
  <c r="Q122" i="3"/>
  <c r="P122" i="3"/>
  <c r="O122" i="3"/>
  <c r="Q116" i="3"/>
  <c r="P116" i="3"/>
  <c r="O116" i="3"/>
  <c r="Q115" i="3"/>
  <c r="P115" i="3"/>
  <c r="O115" i="3"/>
  <c r="Q106" i="3"/>
  <c r="P106" i="3"/>
  <c r="O106" i="3"/>
  <c r="Q100" i="3"/>
  <c r="P100" i="3"/>
  <c r="O100" i="3"/>
  <c r="Q95" i="3"/>
  <c r="P95" i="3"/>
  <c r="O95" i="3"/>
  <c r="Q94" i="3"/>
  <c r="P94" i="3"/>
  <c r="O94" i="3"/>
  <c r="Q92" i="3"/>
  <c r="P92" i="3"/>
  <c r="O92" i="3"/>
  <c r="Q88" i="3"/>
  <c r="P88" i="3"/>
  <c r="O88" i="3"/>
  <c r="Q81" i="3"/>
  <c r="P81" i="3"/>
  <c r="O81" i="3"/>
  <c r="Q76" i="3"/>
  <c r="P76" i="3"/>
  <c r="O76" i="3"/>
  <c r="Q64" i="3"/>
  <c r="P64" i="3"/>
  <c r="O64" i="3"/>
  <c r="Q62" i="3"/>
  <c r="P62" i="3"/>
  <c r="O62" i="3"/>
  <c r="Q59" i="3"/>
  <c r="P59" i="3"/>
  <c r="O59" i="3"/>
  <c r="Q56" i="3"/>
  <c r="P56" i="3"/>
  <c r="O56" i="3"/>
  <c r="Q53" i="3"/>
  <c r="P53" i="3"/>
  <c r="O53" i="3"/>
  <c r="Q50" i="3"/>
  <c r="P50" i="3"/>
  <c r="O50" i="3"/>
  <c r="Q49" i="3"/>
  <c r="P49" i="3"/>
  <c r="O49" i="3"/>
  <c r="Q41" i="3"/>
  <c r="P41" i="3"/>
  <c r="O41" i="3"/>
  <c r="Q37" i="3"/>
  <c r="P37" i="3"/>
  <c r="O37" i="3"/>
  <c r="Q33" i="3"/>
  <c r="P33" i="3"/>
  <c r="O33" i="3"/>
  <c r="Q31" i="3"/>
  <c r="P31" i="3"/>
  <c r="O31" i="3"/>
  <c r="Q30" i="3"/>
  <c r="P30" i="3"/>
  <c r="O30" i="3"/>
  <c r="Q29" i="3"/>
  <c r="P29" i="3"/>
  <c r="O29" i="3"/>
  <c r="Q27" i="3"/>
  <c r="P27" i="3"/>
  <c r="O27" i="3"/>
  <c r="Q26" i="3"/>
  <c r="P26" i="3"/>
  <c r="O26" i="3"/>
  <c r="Q24" i="3"/>
  <c r="P24" i="3"/>
  <c r="O24" i="3"/>
  <c r="Q22" i="3"/>
  <c r="P22" i="3"/>
  <c r="O22" i="3"/>
  <c r="B24" i="3"/>
  <c r="B26" i="3" s="1"/>
  <c r="J157" i="3"/>
  <c r="I157" i="3"/>
  <c r="H157" i="3"/>
  <c r="G157" i="3"/>
  <c r="F157" i="3"/>
  <c r="E157" i="3"/>
  <c r="G154" i="3"/>
  <c r="I153" i="3"/>
  <c r="H153" i="3"/>
  <c r="G153" i="3"/>
  <c r="I152" i="3"/>
  <c r="H152" i="3"/>
  <c r="I151" i="3"/>
  <c r="H151" i="3"/>
  <c r="I150" i="3"/>
  <c r="H150" i="3"/>
  <c r="I149" i="3"/>
  <c r="H149" i="3"/>
  <c r="I148" i="3"/>
  <c r="H148" i="3"/>
  <c r="I147" i="3"/>
  <c r="H147" i="3"/>
  <c r="I146" i="3"/>
  <c r="H146" i="3"/>
  <c r="I145" i="3"/>
  <c r="H145" i="3"/>
  <c r="I144" i="3"/>
  <c r="H144" i="3"/>
  <c r="I143" i="3"/>
  <c r="H143" i="3"/>
  <c r="I142" i="3"/>
  <c r="H142" i="3"/>
  <c r="I141" i="3"/>
  <c r="H141" i="3"/>
  <c r="I140" i="3"/>
  <c r="H140" i="3"/>
  <c r="I139" i="3"/>
  <c r="H139" i="3"/>
  <c r="I138" i="3"/>
  <c r="H138" i="3"/>
  <c r="I137" i="3"/>
  <c r="H137" i="3"/>
  <c r="I136" i="3"/>
  <c r="H136" i="3"/>
  <c r="I135" i="3"/>
  <c r="H135" i="3"/>
  <c r="L134" i="3"/>
  <c r="I134" i="3"/>
  <c r="H134" i="3"/>
  <c r="M134" i="3" s="1"/>
  <c r="N134" i="3" s="1"/>
  <c r="I133" i="3"/>
  <c r="H133" i="3"/>
  <c r="I132" i="3"/>
  <c r="H132" i="3"/>
  <c r="L131" i="3"/>
  <c r="I131" i="3"/>
  <c r="H131" i="3"/>
  <c r="M131" i="3" s="1"/>
  <c r="I130" i="3"/>
  <c r="H130" i="3"/>
  <c r="I129" i="3"/>
  <c r="H129" i="3"/>
  <c r="I128" i="3"/>
  <c r="H128" i="3"/>
  <c r="G128" i="3"/>
  <c r="I127" i="3"/>
  <c r="H127" i="3"/>
  <c r="L126" i="3"/>
  <c r="I126" i="3"/>
  <c r="H126" i="3"/>
  <c r="M126" i="3" s="1"/>
  <c r="I125" i="3"/>
  <c r="H125" i="3"/>
  <c r="L124" i="3"/>
  <c r="I124" i="3"/>
  <c r="H124" i="3"/>
  <c r="M124" i="3" s="1"/>
  <c r="I123" i="3"/>
  <c r="H123" i="3"/>
  <c r="L122" i="3"/>
  <c r="I122" i="3"/>
  <c r="H122" i="3"/>
  <c r="M122" i="3" s="1"/>
  <c r="I121" i="3"/>
  <c r="H121" i="3"/>
  <c r="F121" i="3"/>
  <c r="I120" i="3"/>
  <c r="H120" i="3"/>
  <c r="F120" i="3"/>
  <c r="I119" i="3"/>
  <c r="H119" i="3"/>
  <c r="I118" i="3"/>
  <c r="H118" i="3"/>
  <c r="I117" i="3"/>
  <c r="H117" i="3"/>
  <c r="M116" i="3"/>
  <c r="L116" i="3"/>
  <c r="I116" i="3"/>
  <c r="H116" i="3"/>
  <c r="L115" i="3"/>
  <c r="I115" i="3"/>
  <c r="H115" i="3"/>
  <c r="M115" i="3" s="1"/>
  <c r="N115" i="3" s="1"/>
  <c r="I114" i="3"/>
  <c r="H114" i="3"/>
  <c r="I113" i="3"/>
  <c r="H113" i="3"/>
  <c r="I112" i="3"/>
  <c r="H112" i="3"/>
  <c r="I111" i="3"/>
  <c r="H111" i="3"/>
  <c r="I110" i="3"/>
  <c r="H110" i="3"/>
  <c r="I109" i="3"/>
  <c r="H109" i="3"/>
  <c r="I108" i="3"/>
  <c r="H108" i="3"/>
  <c r="I107" i="3"/>
  <c r="H107" i="3"/>
  <c r="M106" i="3"/>
  <c r="L106" i="3"/>
  <c r="I106" i="3"/>
  <c r="H106" i="3"/>
  <c r="I105" i="3"/>
  <c r="H105" i="3"/>
  <c r="I104" i="3"/>
  <c r="H104" i="3"/>
  <c r="I103" i="3"/>
  <c r="H103" i="3"/>
  <c r="I102" i="3"/>
  <c r="H102" i="3"/>
  <c r="I101" i="3"/>
  <c r="H101" i="3"/>
  <c r="L100" i="3"/>
  <c r="I100" i="3"/>
  <c r="H100" i="3"/>
  <c r="M100" i="3" s="1"/>
  <c r="I99" i="3"/>
  <c r="H99" i="3"/>
  <c r="I98" i="3"/>
  <c r="H98" i="3"/>
  <c r="I97" i="3"/>
  <c r="H97" i="3"/>
  <c r="I96" i="3"/>
  <c r="H96" i="3"/>
  <c r="L95" i="3"/>
  <c r="N95" i="3" s="1"/>
  <c r="I95" i="3"/>
  <c r="H95" i="3"/>
  <c r="M95" i="3" s="1"/>
  <c r="L94" i="3"/>
  <c r="N94" i="3" s="1"/>
  <c r="I94" i="3"/>
  <c r="H94" i="3"/>
  <c r="M94" i="3" s="1"/>
  <c r="I93" i="3"/>
  <c r="H93" i="3"/>
  <c r="L92" i="3"/>
  <c r="I92" i="3"/>
  <c r="H92" i="3"/>
  <c r="M92" i="3" s="1"/>
  <c r="N92" i="3" s="1"/>
  <c r="I91" i="3"/>
  <c r="H91" i="3"/>
  <c r="I90" i="3"/>
  <c r="H90" i="3"/>
  <c r="I89" i="3"/>
  <c r="H89" i="3"/>
  <c r="L88" i="3"/>
  <c r="I88" i="3"/>
  <c r="H88" i="3"/>
  <c r="M88" i="3" s="1"/>
  <c r="N88" i="3" s="1"/>
  <c r="I87" i="3"/>
  <c r="H87" i="3"/>
  <c r="I86" i="3"/>
  <c r="H86" i="3"/>
  <c r="I85" i="3"/>
  <c r="H85" i="3"/>
  <c r="I84" i="3"/>
  <c r="H84" i="3"/>
  <c r="I83" i="3"/>
  <c r="H83" i="3"/>
  <c r="I82" i="3"/>
  <c r="H82" i="3"/>
  <c r="L81" i="3"/>
  <c r="I81" i="3"/>
  <c r="H81" i="3"/>
  <c r="M81" i="3" s="1"/>
  <c r="N81" i="3" s="1"/>
  <c r="I80" i="3"/>
  <c r="H80" i="3"/>
  <c r="I79" i="3"/>
  <c r="H79" i="3"/>
  <c r="I78" i="3"/>
  <c r="H78" i="3"/>
  <c r="I77" i="3"/>
  <c r="H77" i="3"/>
  <c r="M76" i="3"/>
  <c r="L76" i="3"/>
  <c r="N76" i="3" s="1"/>
  <c r="I76" i="3"/>
  <c r="H76" i="3"/>
  <c r="I75" i="3"/>
  <c r="H75" i="3"/>
  <c r="I74" i="3"/>
  <c r="H74" i="3"/>
  <c r="I73" i="3"/>
  <c r="H73" i="3"/>
  <c r="I72" i="3"/>
  <c r="H72" i="3"/>
  <c r="I71" i="3"/>
  <c r="H71" i="3"/>
  <c r="I70" i="3"/>
  <c r="H70" i="3"/>
  <c r="I69" i="3"/>
  <c r="H69" i="3"/>
  <c r="I68" i="3"/>
  <c r="H68" i="3"/>
  <c r="I67" i="3"/>
  <c r="H67" i="3"/>
  <c r="I66" i="3"/>
  <c r="H66" i="3"/>
  <c r="I65" i="3"/>
  <c r="H65" i="3"/>
  <c r="M64" i="3"/>
  <c r="N64" i="3" s="1"/>
  <c r="L64" i="3"/>
  <c r="I64" i="3"/>
  <c r="H64" i="3"/>
  <c r="I63" i="3"/>
  <c r="H63" i="3"/>
  <c r="M62" i="3"/>
  <c r="L62" i="3"/>
  <c r="N62" i="3" s="1"/>
  <c r="I62" i="3"/>
  <c r="H62" i="3"/>
  <c r="I61" i="3"/>
  <c r="H61" i="3"/>
  <c r="I60" i="3"/>
  <c r="H60" i="3"/>
  <c r="M59" i="3"/>
  <c r="L59" i="3"/>
  <c r="I59" i="3"/>
  <c r="H59" i="3"/>
  <c r="I58" i="3"/>
  <c r="H58" i="3"/>
  <c r="I57" i="3"/>
  <c r="H57" i="3"/>
  <c r="M56" i="3"/>
  <c r="L56" i="3"/>
  <c r="I56" i="3"/>
  <c r="H56" i="3"/>
  <c r="I55" i="3"/>
  <c r="H55" i="3"/>
  <c r="I54" i="3"/>
  <c r="H54" i="3"/>
  <c r="L53" i="3"/>
  <c r="I53" i="3"/>
  <c r="H53" i="3"/>
  <c r="M53" i="3" s="1"/>
  <c r="I52" i="3"/>
  <c r="H52" i="3"/>
  <c r="I51" i="3"/>
  <c r="H51" i="3"/>
  <c r="L50" i="3"/>
  <c r="I50" i="3"/>
  <c r="H50" i="3"/>
  <c r="M50" i="3" s="1"/>
  <c r="N50" i="3" s="1"/>
  <c r="L49" i="3"/>
  <c r="I49" i="3"/>
  <c r="H49" i="3"/>
  <c r="M49" i="3" s="1"/>
  <c r="I48" i="3"/>
  <c r="H48" i="3"/>
  <c r="I47" i="3"/>
  <c r="H47" i="3"/>
  <c r="F47" i="3"/>
  <c r="I46" i="3"/>
  <c r="H46" i="3"/>
  <c r="I45" i="3"/>
  <c r="H45" i="3"/>
  <c r="I44" i="3"/>
  <c r="H44" i="3"/>
  <c r="I43" i="3"/>
  <c r="H43" i="3"/>
  <c r="I42" i="3"/>
  <c r="H42" i="3"/>
  <c r="L41" i="3"/>
  <c r="I41" i="3"/>
  <c r="H41" i="3"/>
  <c r="M41" i="3" s="1"/>
  <c r="I40" i="3"/>
  <c r="H40" i="3"/>
  <c r="I39" i="3"/>
  <c r="H39" i="3"/>
  <c r="I38" i="3"/>
  <c r="H38" i="3"/>
  <c r="L37" i="3"/>
  <c r="I37" i="3"/>
  <c r="H37" i="3"/>
  <c r="M37" i="3" s="1"/>
  <c r="N37" i="3" s="1"/>
  <c r="I36" i="3"/>
  <c r="H36" i="3"/>
  <c r="I35" i="3"/>
  <c r="H35" i="3"/>
  <c r="I34" i="3"/>
  <c r="H34" i="3"/>
  <c r="M33" i="3"/>
  <c r="L33" i="3"/>
  <c r="I33" i="3"/>
  <c r="H33" i="3"/>
  <c r="I32" i="3"/>
  <c r="H32" i="3"/>
  <c r="L31" i="3"/>
  <c r="I31" i="3"/>
  <c r="H31" i="3"/>
  <c r="M31" i="3" s="1"/>
  <c r="N31" i="3" s="1"/>
  <c r="L30" i="3"/>
  <c r="I30" i="3"/>
  <c r="H30" i="3"/>
  <c r="M30" i="3" s="1"/>
  <c r="N30" i="3" s="1"/>
  <c r="L29" i="3"/>
  <c r="I29" i="3"/>
  <c r="H29" i="3"/>
  <c r="M29" i="3" s="1"/>
  <c r="I28" i="3"/>
  <c r="H28" i="3"/>
  <c r="L27" i="3"/>
  <c r="I27" i="3"/>
  <c r="H27" i="3"/>
  <c r="M27" i="3" s="1"/>
  <c r="N27" i="3" s="1"/>
  <c r="L26" i="3"/>
  <c r="I26" i="3"/>
  <c r="H26" i="3"/>
  <c r="M26" i="3" s="1"/>
  <c r="N26" i="3" s="1"/>
  <c r="I25" i="3"/>
  <c r="H25" i="3"/>
  <c r="L24" i="3"/>
  <c r="I24" i="3"/>
  <c r="H24" i="3"/>
  <c r="M24" i="3" s="1"/>
  <c r="N24" i="3" s="1"/>
  <c r="I23" i="3"/>
  <c r="H23" i="3"/>
  <c r="L22" i="3"/>
  <c r="I22" i="3"/>
  <c r="H22" i="3"/>
  <c r="M22" i="3" s="1"/>
  <c r="I21" i="3"/>
  <c r="H21" i="3"/>
  <c r="I20" i="3"/>
  <c r="H20" i="3"/>
  <c r="I19" i="3"/>
  <c r="H19" i="3"/>
  <c r="I18" i="3"/>
  <c r="H18" i="3"/>
  <c r="I17" i="3"/>
  <c r="H17" i="3"/>
  <c r="I16" i="3"/>
  <c r="H16" i="3"/>
  <c r="I15" i="3"/>
  <c r="H15" i="3"/>
  <c r="I14" i="3"/>
  <c r="H14" i="3"/>
  <c r="B14" i="3"/>
  <c r="B15" i="3" s="1"/>
  <c r="B16" i="3" s="1"/>
  <c r="B17" i="3" s="1"/>
  <c r="B18" i="3" s="1"/>
  <c r="B19" i="3" s="1"/>
  <c r="B20" i="3" s="1"/>
  <c r="B21" i="3" s="1"/>
  <c r="B23" i="3" s="1"/>
  <c r="I13" i="3"/>
  <c r="H13" i="3"/>
  <c r="N126" i="3" l="1"/>
  <c r="N22" i="3"/>
  <c r="N33" i="3"/>
  <c r="N100" i="3"/>
  <c r="N59" i="3"/>
  <c r="N106" i="3"/>
  <c r="N124" i="3"/>
  <c r="N56" i="3"/>
  <c r="N49" i="3"/>
  <c r="N131" i="3"/>
  <c r="N53" i="3"/>
  <c r="N116" i="3"/>
  <c r="N122" i="3"/>
  <c r="N41" i="3"/>
  <c r="N29" i="3"/>
  <c r="N155" i="3" s="1"/>
  <c r="B25" i="3"/>
  <c r="B27" i="3" l="1"/>
  <c r="B29" i="3" s="1"/>
  <c r="B31" i="3" s="1"/>
  <c r="B33" i="3" s="1"/>
  <c r="B32" i="3"/>
  <c r="B34" i="3" s="1"/>
  <c r="B35" i="3" s="1"/>
  <c r="B28" i="3" l="1"/>
  <c r="B30" i="3" s="1"/>
  <c r="B36" i="3"/>
  <c r="B38" i="3" l="1"/>
  <c r="B39" i="3" s="1"/>
  <c r="B40" i="3" l="1"/>
  <c r="B42" i="3" l="1"/>
  <c r="B43" i="3" s="1"/>
  <c r="B44" i="3" s="1"/>
  <c r="B45" i="3" s="1"/>
  <c r="B46" i="3" s="1"/>
  <c r="B47" i="3" s="1"/>
  <c r="B48" i="3" l="1"/>
  <c r="B51" i="3" l="1"/>
  <c r="B52" i="3" l="1"/>
  <c r="B54" i="3" l="1"/>
  <c r="B55" i="3" l="1"/>
  <c r="B57" i="3" l="1"/>
  <c r="B58" i="3" s="1"/>
  <c r="B60" i="3" l="1"/>
  <c r="B61" i="3" l="1"/>
  <c r="B64" i="3"/>
  <c r="B63" i="3" l="1"/>
  <c r="B65" i="3" s="1"/>
  <c r="B66" i="3" s="1"/>
  <c r="B67" i="3" s="1"/>
  <c r="B68" i="3" s="1"/>
  <c r="B69" i="3" s="1"/>
  <c r="B70" i="3" s="1"/>
  <c r="B71" i="3" s="1"/>
  <c r="B72" i="3" s="1"/>
  <c r="B73" i="3" s="1"/>
  <c r="B74" i="3" s="1"/>
  <c r="B75" i="3" s="1"/>
  <c r="B77" i="3" l="1"/>
  <c r="B78" i="3" s="1"/>
  <c r="B79" i="3" s="1"/>
  <c r="B80" i="3" l="1"/>
  <c r="B82" i="3"/>
  <c r="B83" i="3" s="1"/>
  <c r="B84" i="3" s="1"/>
  <c r="B85" i="3" s="1"/>
  <c r="B86" i="3" s="1"/>
  <c r="B87" i="3" l="1"/>
  <c r="B89" i="3" l="1"/>
  <c r="B90" i="3" s="1"/>
  <c r="B91" i="3" l="1"/>
  <c r="B93" i="3" l="1"/>
  <c r="B96" i="3" l="1"/>
  <c r="B97" i="3" s="1"/>
  <c r="B98" i="3" s="1"/>
  <c r="B99" i="3" l="1"/>
  <c r="B101" i="3" l="1"/>
  <c r="B102" i="3" s="1"/>
  <c r="B103" i="3" s="1"/>
  <c r="B104" i="3" s="1"/>
  <c r="B105" i="3" l="1"/>
  <c r="B107" i="3" l="1"/>
  <c r="B108" i="3" s="1"/>
  <c r="B109" i="3" s="1"/>
  <c r="B110" i="3" s="1"/>
  <c r="B111" i="3" s="1"/>
  <c r="B112" i="3" s="1"/>
  <c r="B113" i="3" s="1"/>
  <c r="B114" i="3" l="1"/>
  <c r="B117" i="3" l="1"/>
  <c r="B118" i="3" s="1"/>
  <c r="B119" i="3" s="1"/>
  <c r="B120" i="3" s="1"/>
  <c r="B121" i="3" l="1"/>
  <c r="B124" i="3"/>
  <c r="B126" i="3" s="1"/>
  <c r="B123" i="3" l="1"/>
  <c r="B125" i="3" s="1"/>
  <c r="B127" i="3" s="1"/>
  <c r="B128" i="3" s="1"/>
  <c r="B129" i="3" s="1"/>
  <c r="B130" i="3" l="1"/>
  <c r="B132" i="3" l="1"/>
  <c r="B133" i="3" l="1"/>
  <c r="B135" i="3" l="1"/>
  <c r="B136" i="3" s="1"/>
  <c r="B137" i="3" s="1"/>
  <c r="B138" i="3" s="1"/>
  <c r="B139" i="3" s="1"/>
  <c r="B140" i="3" s="1"/>
  <c r="B141" i="3" s="1"/>
  <c r="B142" i="3" s="1"/>
  <c r="B143" i="3" s="1"/>
  <c r="B144" i="3" s="1"/>
  <c r="B145" i="3" s="1"/>
  <c r="B146" i="3" s="1"/>
  <c r="B147" i="3" s="1"/>
  <c r="B148" i="3" s="1"/>
  <c r="B149" i="3" s="1"/>
  <c r="B150" i="3" s="1"/>
  <c r="B151" i="3" s="1"/>
  <c r="B152" i="3" s="1"/>
  <c r="B153" i="3" s="1"/>
  <c r="F210" i="2" l="1"/>
  <c r="B186" i="2"/>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F185" i="2"/>
  <c r="B158" i="2"/>
  <c r="B159" i="2" s="1"/>
  <c r="B160" i="2" s="1"/>
  <c r="B161" i="2" s="1"/>
  <c r="B162" i="2" s="1"/>
  <c r="B163" i="2" s="1"/>
  <c r="B164" i="2" s="1"/>
  <c r="B165" i="2" s="1"/>
  <c r="B166" i="2" s="1"/>
  <c r="B167" i="2" s="1"/>
  <c r="B168" i="2" s="1"/>
  <c r="B169" i="2" s="1"/>
  <c r="B170" i="2" s="1"/>
  <c r="B171" i="2" s="1"/>
  <c r="B172" i="2" s="1"/>
  <c r="B126" i="2"/>
  <c r="B127" i="2" s="1"/>
  <c r="B128" i="2" s="1"/>
  <c r="B129" i="2" s="1"/>
  <c r="B130" i="2" s="1"/>
  <c r="B131" i="2" s="1"/>
  <c r="B132" i="2" s="1"/>
  <c r="B133" i="2" s="1"/>
  <c r="B134" i="2" s="1"/>
  <c r="B135" i="2" s="1"/>
  <c r="B136" i="2" s="1"/>
  <c r="B137" i="2" s="1"/>
  <c r="B138" i="2" s="1"/>
  <c r="B139" i="2" s="1"/>
  <c r="B140" i="2" s="1"/>
  <c r="B141" i="2" s="1"/>
  <c r="B142" i="2" s="1"/>
  <c r="B143" i="2" s="1"/>
  <c r="B144" i="2" s="1"/>
  <c r="B88" i="2"/>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56" i="2"/>
  <c r="B57" i="2" s="1"/>
  <c r="B58" i="2" s="1"/>
  <c r="B59" i="2" s="1"/>
  <c r="B60" i="2" s="1"/>
  <c r="B61" i="2" s="1"/>
  <c r="B62" i="2" s="1"/>
  <c r="B63" i="2" s="1"/>
  <c r="B64" i="2" s="1"/>
  <c r="B65" i="2" s="1"/>
  <c r="B66" i="2" s="1"/>
  <c r="B67" i="2" s="1"/>
  <c r="B68" i="2" s="1"/>
  <c r="B69" i="2" s="1"/>
  <c r="B70" i="2" s="1"/>
  <c r="B71" i="2" s="1"/>
  <c r="B72" i="2" s="1"/>
  <c r="B73" i="2" s="1"/>
  <c r="B74" i="2"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alcChain>
</file>

<file path=xl/sharedStrings.xml><?xml version="1.0" encoding="utf-8"?>
<sst xmlns="http://schemas.openxmlformats.org/spreadsheetml/2006/main" count="1093" uniqueCount="202">
  <si>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</si>
  <si>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</si>
  <si>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</si>
  <si>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</si>
  <si>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</si>
  <si>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</si>
  <si>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</si>
  <si>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</si>
  <si>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</si>
  <si>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</si>
  <si>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</si>
  <si>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mandah and bhoji</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</si>
  <si>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</si>
  <si>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</si>
  <si>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</si>
  <si>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</si>
  <si>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</si>
  <si>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</si>
  <si>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</si>
  <si>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</si>
  <si>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</si>
  <si>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</si>
  <si>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</si>
  <si>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j56</t>
  </si>
  <si>
    <t>j41</t>
  </si>
  <si>
    <t>no</t>
  </si>
  <si>
    <t>j79</t>
  </si>
  <si>
    <t>j85</t>
  </si>
  <si>
    <t>j93</t>
  </si>
  <si>
    <t>j179</t>
  </si>
  <si>
    <t>j169</t>
  </si>
  <si>
    <t>j170</t>
  </si>
  <si>
    <t>j167</t>
  </si>
  <si>
    <t>j168</t>
  </si>
  <si>
    <t>j165</t>
  </si>
  <si>
    <t>j166</t>
  </si>
  <si>
    <t>j199</t>
  </si>
  <si>
    <t>j203</t>
  </si>
  <si>
    <t>j206</t>
  </si>
  <si>
    <t>j200</t>
  </si>
  <si>
    <t>j200a</t>
  </si>
  <si>
    <t>j200b</t>
  </si>
  <si>
    <t>j202</t>
  </si>
  <si>
    <t>j197</t>
  </si>
  <si>
    <t>j191</t>
  </si>
  <si>
    <t>j192</t>
  </si>
  <si>
    <t>j187</t>
  </si>
  <si>
    <t>j180</t>
  </si>
  <si>
    <t>j178</t>
  </si>
  <si>
    <t>j182</t>
  </si>
  <si>
    <t>j183</t>
  </si>
  <si>
    <t>j173</t>
  </si>
  <si>
    <t>j176</t>
  </si>
  <si>
    <t>j159</t>
  </si>
  <si>
    <t>j158</t>
  </si>
  <si>
    <t>j158(1)</t>
  </si>
  <si>
    <t>POWER MECH PROJECT LIMITED -BRCPCL(JV).</t>
  </si>
  <si>
    <t>MEDHAJ CONSULTANCY (THIRD PARTY INS.)</t>
  </si>
  <si>
    <t>UTTAR PRADESH JAL NIGAM(RURAL)-CLIENT.</t>
  </si>
  <si>
    <t xml:space="preserve">DESIGNATION </t>
  </si>
  <si>
    <t>NAME</t>
  </si>
  <si>
    <t>SIGN.with date</t>
  </si>
  <si>
    <t>j171</t>
  </si>
  <si>
    <t>j172</t>
  </si>
  <si>
    <t>j177</t>
  </si>
  <si>
    <t>j157</t>
  </si>
  <si>
    <t>j151</t>
  </si>
  <si>
    <t>j210</t>
  </si>
  <si>
    <t>j101</t>
  </si>
  <si>
    <t>j101(1)</t>
  </si>
  <si>
    <t>j108</t>
  </si>
  <si>
    <t>j102</t>
  </si>
  <si>
    <t>j103</t>
  </si>
  <si>
    <t>j98</t>
  </si>
  <si>
    <t>j82</t>
  </si>
  <si>
    <t>j134</t>
  </si>
  <si>
    <t>j134(1)</t>
  </si>
  <si>
    <t>5KG/CM2</t>
  </si>
  <si>
    <t>NO</t>
  </si>
  <si>
    <t>j141</t>
  </si>
  <si>
    <t>j141(1)</t>
  </si>
  <si>
    <t>j145</t>
  </si>
  <si>
    <t>j144</t>
  </si>
  <si>
    <t>j146</t>
  </si>
  <si>
    <t>j142</t>
  </si>
  <si>
    <t>j143</t>
  </si>
  <si>
    <t>j140</t>
  </si>
  <si>
    <t>j137</t>
  </si>
  <si>
    <t>j153</t>
  </si>
  <si>
    <t>j154</t>
  </si>
  <si>
    <t>j155</t>
  </si>
  <si>
    <t>j99</t>
  </si>
  <si>
    <t>j132</t>
  </si>
  <si>
    <t>j135</t>
  </si>
  <si>
    <t>j94</t>
  </si>
  <si>
    <t>j95</t>
  </si>
  <si>
    <t>j96</t>
  </si>
  <si>
    <t>j113</t>
  </si>
  <si>
    <t>j124</t>
  </si>
  <si>
    <t>j125</t>
  </si>
  <si>
    <t>5.5KG/CM2</t>
  </si>
  <si>
    <t>j121a</t>
  </si>
  <si>
    <t>j121b</t>
  </si>
  <si>
    <t>j117</t>
  </si>
  <si>
    <t>j118</t>
  </si>
  <si>
    <t>j104</t>
  </si>
  <si>
    <t>j109</t>
  </si>
  <si>
    <t>j116</t>
  </si>
  <si>
    <t>j123</t>
  </si>
  <si>
    <t>j100</t>
  </si>
  <si>
    <t>j105</t>
  </si>
  <si>
    <t>j106</t>
  </si>
  <si>
    <t>j110</t>
  </si>
  <si>
    <t>j89</t>
  </si>
  <si>
    <t>j83</t>
  </si>
  <si>
    <t>j56(1)</t>
  </si>
  <si>
    <t>j122</t>
  </si>
  <si>
    <t>j119</t>
  </si>
  <si>
    <t>j119a</t>
  </si>
  <si>
    <t>j119b</t>
  </si>
  <si>
    <t>j8</t>
  </si>
  <si>
    <t>j4</t>
  </si>
  <si>
    <t>j1</t>
  </si>
  <si>
    <t>j25</t>
  </si>
  <si>
    <t>j61</t>
  </si>
  <si>
    <t>j47</t>
  </si>
  <si>
    <t>j47(1)</t>
  </si>
  <si>
    <t>j50</t>
  </si>
  <si>
    <t>j48</t>
  </si>
  <si>
    <t>j49</t>
  </si>
  <si>
    <t>j41(1)</t>
  </si>
  <si>
    <t>j40</t>
  </si>
  <si>
    <t>j5</t>
  </si>
  <si>
    <t>j5a</t>
  </si>
  <si>
    <t>j5b</t>
  </si>
  <si>
    <t>j9</t>
  </si>
  <si>
    <t>j2</t>
  </si>
  <si>
    <t>j3</t>
  </si>
  <si>
    <t>j14</t>
  </si>
  <si>
    <t>j16</t>
  </si>
  <si>
    <t>j18</t>
  </si>
  <si>
    <t>j18(1)</t>
  </si>
  <si>
    <t>j20</t>
  </si>
  <si>
    <t>j22</t>
  </si>
  <si>
    <t>j23</t>
  </si>
  <si>
    <t>j28</t>
  </si>
  <si>
    <t>j29</t>
  </si>
  <si>
    <t>j31</t>
  </si>
  <si>
    <t>j32</t>
  </si>
  <si>
    <t>j33</t>
  </si>
  <si>
    <t>j34</t>
  </si>
  <si>
    <t>j42</t>
  </si>
  <si>
    <t>j44</t>
  </si>
  <si>
    <t>j35</t>
  </si>
  <si>
    <t>j37</t>
  </si>
  <si>
    <t>j65</t>
  </si>
  <si>
    <t>j38</t>
  </si>
  <si>
    <t>j39</t>
  </si>
  <si>
    <t>j30</t>
  </si>
  <si>
    <t>Sr. No.</t>
  </si>
  <si>
    <t xml:space="preserve">Start Node </t>
  </si>
  <si>
    <t>Dia</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</si>
  <si>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</si>
  <si>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</si>
  <si>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</si>
  <si>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</si>
  <si>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</si>
  <si>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</si>
  <si>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</si>
  <si>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</si>
  <si>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</si>
  <si>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</si>
  <si>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</si>
  <si>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</si>
  <si>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</si>
  <si>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i.l</t>
  </si>
  <si>
    <t>c.c road crossing</t>
  </si>
  <si>
    <t>brick road</t>
  </si>
  <si>
    <t>b.t road crossing</t>
  </si>
  <si>
    <t>brick road crossing</t>
  </si>
  <si>
    <t>Brick crossing</t>
  </si>
  <si>
    <t>i.l road crossing</t>
  </si>
  <si>
    <t xml:space="preserve">b.t </t>
  </si>
  <si>
    <t>b.t crossing</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</si>
  <si>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</si>
  <si>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</si>
  <si>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</si>
  <si>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</si>
  <si>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</si>
  <si>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</si>
  <si>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:mandah &amp; bhoji</t>
  </si>
  <si>
    <t>Block</t>
  </si>
  <si>
    <t>: Mangraura</t>
  </si>
  <si>
    <t>Total Scope</t>
  </si>
  <si>
    <t>:</t>
  </si>
  <si>
    <t>JMR No.</t>
  </si>
  <si>
    <t>: 1</t>
  </si>
  <si>
    <t>Date of JMR</t>
  </si>
  <si>
    <t>Pipe Length
(as per Drawing)</t>
  </si>
  <si>
    <t>j114</t>
  </si>
  <si>
    <t xml:space="preserve"> </t>
  </si>
  <si>
    <t>done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</si>
</sst>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0" fontId="5" fillId="0" borderId="0"/>
    <xf numFmtId="0" fontId="8" fillId="0" borderId="0"/>
  </cellStyleXfs>
  <cellXfs count="32">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4" xfId="0" applyFont="1" applyBorder="1" applyAlignment="1">
      <alignment horizontal="center"/>
    </xf>
    <xf numFmtId="0" fontId="0" fillId="2" borderId="1" xfId="0" applyFill="1" applyBorder="1" applyAlignment="1">
      <alignment horizontal="center"/>
    </xf>
    <xf numFmtId="0" fontId="6" fillId="2" borderId="0" xfId="1" applyFont="1" applyFill="1" applyAlignment="1">
      <alignment horizontal="center" vertical="center"/>
    </xf>
    <xf numFmtId="0" fontId="5" fillId="0" borderId="0" xfId="1"/>
    <xf numFmtId="0" fontId="7" fillId="2" borderId="0" xfId="1" applyFont="1" applyFill="1" applyAlignment="1">
      <alignment horizontal="left" vertical="center" wrapText="1"/>
    </xf>
    <xf numFmtId="0" fontId="7" fillId="2" borderId="0" xfId="2" applyFont="1" applyFill="1" applyAlignment="1">
      <alignment horizontal="left" vertical="center"/>
    </xf>
    <xf numFmtId="0" fontId="6" fillId="2" borderId="0" xfId="1" applyFont="1" applyFill="1" applyAlignment="1">
      <alignment horizontal="center" vertical="center"/>
    </xf>
    <xf numFmtId="0" fontId="7"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vertical="center" wrapText="1"/>
    </xf>
    <xf numFmtId="0" fontId="5" fillId="0" borderId="1" xfId="1" applyBorder="1" applyAlignment="1">
      <alignment horizontal="center" vertical="center"/>
    </xf>
    <xf numFmtId="0" fontId="5" fillId="0" borderId="1" xfId="1" applyBorder="1" applyAlignment="1">
      <alignment horizontal="center"/>
    </xf>
    <xf numFmtId="0" fontId="5" fillId="0" borderId="1" xfId="1" applyBorder="1" applyAlignment="1">
      <alignment horizontal="center" vertical="center"/>
    </xf>
    <xf numFmtId="0" fontId="5" fillId="0" borderId="0" xfId="1" applyFill="1" applyBorder="1" applyAlignment="1">
      <alignment horizontal="center" vertical="center"/>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externalLink" Target="externalLinks/externalLink157.xml"/><Relationship Id="rId170" Type="http://schemas.openxmlformats.org/officeDocument/2006/relationships/externalLink" Target="externalLinks/externalLink168.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71" Type="http://schemas.openxmlformats.org/officeDocument/2006/relationships/externalLink" Target="externalLinks/externalLink169.xml"/><Relationship Id="rId12" Type="http://schemas.openxmlformats.org/officeDocument/2006/relationships/externalLink" Target="externalLinks/externalLink10.xml"/><Relationship Id="rId33" Type="http://schemas.openxmlformats.org/officeDocument/2006/relationships/externalLink" Target="externalLinks/externalLink31.xml"/><Relationship Id="rId108" Type="http://schemas.openxmlformats.org/officeDocument/2006/relationships/externalLink" Target="externalLinks/externalLink106.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5" Type="http://schemas.openxmlformats.org/officeDocument/2006/relationships/externalLink" Target="externalLinks/externalLink73.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61" Type="http://schemas.openxmlformats.org/officeDocument/2006/relationships/externalLink" Target="externalLinks/externalLink159.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externalLink" Target="externalLinks/externalLink154.xml"/><Relationship Id="rId177" Type="http://schemas.openxmlformats.org/officeDocument/2006/relationships/calcChain" Target="calcChain.xml"/><Relationship Id="rId172" Type="http://schemas.openxmlformats.org/officeDocument/2006/relationships/externalLink" Target="externalLinks/externalLink170.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167" Type="http://schemas.openxmlformats.org/officeDocument/2006/relationships/externalLink" Target="externalLinks/externalLink165.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162" Type="http://schemas.openxmlformats.org/officeDocument/2006/relationships/externalLink" Target="externalLinks/externalLink16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73" Type="http://schemas.openxmlformats.org/officeDocument/2006/relationships/externalLink" Target="externalLinks/externalLink171.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externalLink" Target="externalLinks/externalLink16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74" Type="http://schemas.openxmlformats.org/officeDocument/2006/relationships/theme" Target="theme/theme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164" Type="http://schemas.openxmlformats.org/officeDocument/2006/relationships/externalLink" Target="externalLinks/externalLink162.xml"/><Relationship Id="rId169" Type="http://schemas.openxmlformats.org/officeDocument/2006/relationships/externalLink" Target="externalLinks/externalLink16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75" Type="http://schemas.openxmlformats.org/officeDocument/2006/relationships/styles" Target="styles.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externalLink" Target="externalLinks/externalLink163.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6" Type="http://schemas.openxmlformats.org/officeDocument/2006/relationships/sharedStrings" Target="sharedStrings.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 Id="rId70" Type="http://schemas.openxmlformats.org/officeDocument/2006/relationships/externalLink" Target="externalLinks/externalLink68.xml"/><Relationship Id="rId91" Type="http://schemas.openxmlformats.org/officeDocument/2006/relationships/externalLink" Target="externalLinks/externalLink89.xml"/><Relationship Id="rId145" Type="http://schemas.openxmlformats.org/officeDocument/2006/relationships/externalLink" Target="externalLinks/externalLink143.xml"/><Relationship Id="rId166" Type="http://schemas.openxmlformats.org/officeDocument/2006/relationships/externalLink" Target="externalLinks/externalLink16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95810</xdr:colOff>
      <xdr:row>0</xdr:row>
      <xdr:rowOff>189781</xdr:rowOff>
    </xdr:from>
    <xdr:to>
      <xdr:col>2</xdr:col>
      <xdr:colOff>210110</xdr:colOff>
      <xdr:row>8</xdr:row>
      <xdr:rowOff>76123</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05410" y="189781"/>
          <a:ext cx="723900" cy="1915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brahapur"/>
      <sheetName val="aurangabad"/>
      <sheetName val="aurangabad 2"/>
      <sheetName val="bhausiya"/>
      <sheetName val="brahapur 2"/>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HARDOI"/>
      <sheetName val="gehrauli"/>
      <sheetName val="SESHPUR ADHARGANJ"/>
      <sheetName val="seshpur adharganj 2"/>
      <sheetName val="ATTARASAND AGS"/>
      <sheetName val="MANGRAURA"/>
      <sheetName val="ATTARASAND PR"/>
      <sheetName val="ATTARASAND KHAYATHI"/>
      <sheetName val="SARAI JAMMUVARI"/>
      <sheetName val="PURBHIKA AND RAIGARH"/>
      <sheetName val="Sheet1"/>
      <sheetName val="Barasarai"/>
      <sheetName val=" barasarai 2"/>
      <sheetName val="malaak"/>
      <sheetName val="shivapur khurd"/>
      <sheetName val="Attarsand AK"/>
      <sheetName val="sarsidhi"/>
      <sheetName val="amuwahi1"/>
      <sheetName val="amuwahi"/>
      <sheetName val="hasthara"/>
      <sheetName val="hasthara 2"/>
      <sheetName val="UTRAS"/>
      <sheetName val="sak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S167"/>
  <sheetViews>
    <sheetView tabSelected="1" view="pageBreakPreview" zoomScale="70" zoomScaleNormal="85" zoomScaleSheetLayoutView="70" workbookViewId="0">
      <selection activeCell="R22" sqref="R22:R157"/>
    </sheetView>
  </sheetViews>
  <sheetFormatPr defaultRowHeight="15"/>
  <cols>
    <col min="1" max="5" width="9.140625" style="19"/>
    <col min="6" max="6" width="0" style="19" hidden="1" customWidth="1"/>
    <col min="7" max="10" width="9.140625" style="19"/>
    <col min="11" max="11" width="18.28515625" style="19" customWidth="1"/>
    <col min="12" max="13" width="9.140625" style="19"/>
    <col min="14" max="14" width="19.140625" style="19" bestFit="1" customWidth="1"/>
    <col min="15" max="16384" width="9.140625" style="19"/>
  </cols>
  <sheetData>
    <row r="2" spans="2:19" ht="21">
      <c r="B2" s="18" t="s">
        <v>184</v>
      </c>
      <c r="C2" s="18"/>
      <c r="D2" s="18"/>
      <c r="E2" s="18"/>
      <c r="F2" s="18"/>
      <c r="G2" s="18"/>
      <c r="H2" s="18"/>
      <c r="I2" s="18"/>
      <c r="J2" s="18"/>
      <c r="K2" s="18"/>
      <c r="L2" s="18"/>
      <c r="M2" s="18"/>
      <c r="N2" s="18"/>
      <c r="O2" s="18"/>
      <c r="P2" s="18"/>
      <c r="Q2" s="18"/>
      <c r="R2" s="18"/>
      <c r="S2" s="18"/>
    </row>
    <row r="3" spans="2:19" ht="21">
      <c r="B3" s="18" t="s">
        <v>185</v>
      </c>
      <c r="C3" s="18"/>
      <c r="D3" s="18"/>
      <c r="E3" s="18"/>
      <c r="F3" s="18"/>
      <c r="G3" s="18"/>
      <c r="H3" s="18"/>
      <c r="I3" s="18"/>
      <c r="J3" s="18"/>
      <c r="K3" s="18"/>
      <c r="L3" s="18"/>
      <c r="M3" s="18"/>
      <c r="N3" s="18"/>
      <c r="O3" s="18"/>
      <c r="P3" s="18"/>
      <c r="Q3" s="18"/>
      <c r="R3" s="18"/>
      <c r="S3" s="18"/>
    </row>
    <row r="4" spans="2:19" ht="21">
      <c r="B4" s="18" t="s">
        <v>186</v>
      </c>
      <c r="C4" s="18"/>
      <c r="D4" s="18"/>
      <c r="E4" s="18"/>
      <c r="F4" s="18"/>
      <c r="G4" s="18"/>
      <c r="H4" s="18"/>
      <c r="I4" s="18"/>
      <c r="J4" s="18"/>
      <c r="K4" s="18"/>
      <c r="L4" s="18"/>
      <c r="M4" s="18"/>
      <c r="N4" s="18"/>
      <c r="O4" s="18"/>
      <c r="P4" s="18"/>
      <c r="Q4" s="18"/>
      <c r="R4" s="18"/>
      <c r="S4" s="18"/>
    </row>
    <row r="5" spans="2:19" ht="18.75">
      <c r="B5" s="20" t="s">
        <v>187</v>
      </c>
      <c r="C5" s="20"/>
      <c r="D5" s="20"/>
      <c r="E5" s="20"/>
      <c r="F5" s="20"/>
      <c r="G5" s="20"/>
      <c r="H5" s="20"/>
      <c r="I5" s="20"/>
      <c r="J5" s="20"/>
      <c r="K5" s="20"/>
      <c r="L5" s="20"/>
      <c r="M5" s="20"/>
      <c r="N5" s="20"/>
      <c r="O5" s="20"/>
      <c r="P5" s="20"/>
      <c r="Q5" s="20"/>
      <c r="R5" s="20"/>
      <c r="S5" s="20"/>
    </row>
    <row r="6" spans="2:19" ht="21">
      <c r="B6" s="21" t="s">
        <v>188</v>
      </c>
      <c r="C6" s="21"/>
      <c r="D6" s="21"/>
      <c r="E6" s="21"/>
      <c r="F6" s="21"/>
      <c r="G6" s="21"/>
      <c r="H6" s="21"/>
      <c r="I6" s="21"/>
      <c r="J6" s="21"/>
      <c r="K6" s="21"/>
      <c r="L6" s="21"/>
      <c r="M6" s="21"/>
      <c r="N6" s="21"/>
      <c r="O6" s="21"/>
      <c r="P6" s="21"/>
      <c r="Q6" s="22"/>
      <c r="R6" s="22"/>
      <c r="S6" s="22"/>
    </row>
    <row r="7" spans="2:19" ht="21">
      <c r="B7" s="23" t="s">
        <v>189</v>
      </c>
      <c r="C7" s="23"/>
      <c r="D7" s="24" t="s">
        <v>190</v>
      </c>
      <c r="E7" s="24"/>
      <c r="F7" s="24"/>
      <c r="G7" s="24"/>
      <c r="H7" s="25"/>
      <c r="I7" s="25"/>
      <c r="J7" s="25"/>
      <c r="K7" s="25"/>
      <c r="L7" s="25"/>
      <c r="M7" s="25"/>
      <c r="N7" s="25"/>
      <c r="O7" s="25"/>
      <c r="P7" s="25"/>
      <c r="Q7" s="25"/>
      <c r="R7" s="25"/>
      <c r="S7" s="25"/>
    </row>
    <row r="8" spans="2:19" ht="21">
      <c r="B8" s="23" t="s">
        <v>191</v>
      </c>
      <c r="C8" s="23"/>
      <c r="D8" s="24" t="s">
        <v>192</v>
      </c>
      <c r="E8" s="24"/>
      <c r="F8" s="24"/>
      <c r="G8" s="24"/>
      <c r="H8" s="25"/>
      <c r="I8" s="25"/>
      <c r="J8" s="25"/>
      <c r="K8" s="25"/>
      <c r="L8" s="25"/>
      <c r="M8" s="25"/>
      <c r="N8" s="25"/>
      <c r="O8" s="25"/>
      <c r="P8" s="25"/>
      <c r="Q8" s="25"/>
      <c r="R8" s="25"/>
      <c r="S8" s="25"/>
    </row>
    <row r="9" spans="2:19" ht="21">
      <c r="B9" s="23" t="s">
        <v>193</v>
      </c>
      <c r="C9" s="23"/>
      <c r="D9" s="24" t="s">
        <v>194</v>
      </c>
      <c r="E9" s="24"/>
      <c r="F9" s="24"/>
      <c r="G9" s="24"/>
      <c r="H9" s="25"/>
      <c r="I9" s="25"/>
      <c r="J9" s="25"/>
      <c r="K9" s="25"/>
      <c r="L9" s="25"/>
      <c r="M9" s="25"/>
      <c r="N9" s="25"/>
      <c r="O9" s="25"/>
      <c r="P9" s="25"/>
      <c r="Q9" s="25"/>
      <c r="R9" s="25"/>
      <c r="S9" s="25"/>
    </row>
    <row r="10" spans="2:19" ht="21">
      <c r="B10" s="23" t="s">
        <v>195</v>
      </c>
      <c r="C10" s="23"/>
      <c r="D10" s="24" t="s">
        <v>196</v>
      </c>
      <c r="E10" s="24"/>
      <c r="F10" s="24"/>
      <c r="G10" s="24"/>
      <c r="H10" s="25"/>
      <c r="I10" s="25"/>
      <c r="J10" s="25"/>
      <c r="K10" s="25"/>
      <c r="L10" s="25"/>
      <c r="M10" s="25"/>
      <c r="N10" s="25"/>
      <c r="O10" s="25"/>
      <c r="P10" s="25"/>
      <c r="Q10" s="25"/>
      <c r="R10" s="25"/>
      <c r="S10" s="25"/>
    </row>
    <row r="11" spans="2:19" ht="21">
      <c r="B11" s="23" t="s">
        <v>197</v>
      </c>
      <c r="C11" s="23"/>
      <c r="D11" s="24" t="s">
        <v>194</v>
      </c>
      <c r="E11" s="24"/>
      <c r="F11" s="24"/>
      <c r="G11" s="24"/>
      <c r="H11" s="25"/>
      <c r="I11" s="25"/>
      <c r="J11" s="25"/>
      <c r="K11" s="25"/>
      <c r="L11" s="25"/>
      <c r="M11" s="25"/>
      <c r="N11" s="25"/>
      <c r="O11" s="25"/>
      <c r="P11" s="25"/>
      <c r="Q11" s="25"/>
      <c r="R11" s="25"/>
      <c r="S11" s="25"/>
    </row>
    <row r="12" spans="2:19" ht="78.75">
      <c r="B12" s="26" t="s">
        <v>159</v>
      </c>
      <c r="C12" s="26" t="s">
        <v>160</v>
      </c>
      <c r="D12" s="26" t="s">
        <v>15</v>
      </c>
      <c r="E12" s="26" t="s">
        <v>161</v>
      </c>
      <c r="F12" s="26" t="s">
        <v>198</v>
      </c>
      <c r="G12" s="26" t="s">
        <v>162</v>
      </c>
      <c r="H12" s="26" t="s">
        <v>163</v>
      </c>
      <c r="I12" s="26" t="s">
        <v>164</v>
      </c>
      <c r="J12" s="26" t="s">
        <v>165</v>
      </c>
      <c r="K12" s="26" t="s">
        <v>166</v>
      </c>
      <c r="L12" s="26" t="s">
        <v>167</v>
      </c>
      <c r="M12" s="26" t="s">
        <v>168</v>
      </c>
      <c r="N12" s="26" t="s">
        <v>169</v>
      </c>
      <c r="O12" s="26" t="s">
        <v>170</v>
      </c>
      <c r="P12" s="26" t="s">
        <v>171</v>
      </c>
      <c r="Q12" s="26" t="s">
        <v>172</v>
      </c>
      <c r="R12" s="26" t="s">
        <v>173</v>
      </c>
      <c r="S12" s="27" t="s">
        <v>174</v>
      </c>
    </row>
    <row r="13" spans="2:19" hidden="1">
      <c r="B13" s="28">
        <v>1</v>
      </c>
      <c r="C13" s="28" t="s">
        <v>29</v>
      </c>
      <c r="D13" s="28" t="s">
        <v>30</v>
      </c>
      <c r="E13" s="28">
        <v>63</v>
      </c>
      <c r="F13" s="28">
        <v>65</v>
      </c>
      <c r="G13" s="28">
        <v>72.5</v>
      </c>
      <c r="H13" s="29">
        <f>E13/1000+0.3</f>
        <v>0.36299999999999999</v>
      </c>
      <c r="I13" s="29">
        <f>E13/1000+1</f>
        <v>1.0629999999999999</v>
      </c>
      <c r="J13" s="29"/>
      <c r="K13" s="29"/>
      <c r="L13" s="29"/>
      <c r="M13" s="29"/>
      <c r="N13" s="29"/>
      <c r="O13" s="29"/>
      <c r="P13" s="29"/>
      <c r="Q13" s="29"/>
      <c r="R13" s="29"/>
      <c r="S13" s="29"/>
    </row>
    <row r="14" spans="2:19" hidden="1">
      <c r="B14" s="28">
        <f>1+B13</f>
        <v>2</v>
      </c>
      <c r="C14" s="28" t="s">
        <v>30</v>
      </c>
      <c r="D14" s="28" t="s">
        <v>31</v>
      </c>
      <c r="E14" s="28">
        <v>63</v>
      </c>
      <c r="F14" s="28">
        <v>52</v>
      </c>
      <c r="G14" s="28">
        <v>45.4</v>
      </c>
      <c r="H14" s="29">
        <f t="shared" ref="H14:H77" si="0">E14/1000+0.3</f>
        <v>0.36299999999999999</v>
      </c>
      <c r="I14" s="29">
        <f t="shared" ref="I14:I77" si="1">E14/1000+1</f>
        <v>1.0629999999999999</v>
      </c>
      <c r="J14" s="29"/>
      <c r="K14" s="29"/>
      <c r="L14" s="29"/>
      <c r="M14" s="29"/>
      <c r="N14" s="29"/>
      <c r="O14" s="29"/>
      <c r="P14" s="29"/>
      <c r="Q14" s="29"/>
      <c r="R14" s="29"/>
      <c r="S14" s="29"/>
    </row>
    <row r="15" spans="2:19" hidden="1">
      <c r="B15" s="28">
        <f t="shared" ref="B15:B78" si="2">1+B14</f>
        <v>3</v>
      </c>
      <c r="C15" s="28" t="s">
        <v>30</v>
      </c>
      <c r="D15" s="28" t="s">
        <v>32</v>
      </c>
      <c r="E15" s="28">
        <v>63</v>
      </c>
      <c r="F15" s="28">
        <v>20</v>
      </c>
      <c r="G15" s="28">
        <v>8.8000000000000007</v>
      </c>
      <c r="H15" s="29">
        <f t="shared" si="0"/>
        <v>0.36299999999999999</v>
      </c>
      <c r="I15" s="29">
        <f t="shared" si="1"/>
        <v>1.0629999999999999</v>
      </c>
      <c r="J15" s="29"/>
      <c r="K15" s="29"/>
      <c r="L15" s="29"/>
      <c r="M15" s="29"/>
      <c r="N15" s="29"/>
      <c r="O15" s="29"/>
      <c r="P15" s="29"/>
      <c r="Q15" s="29"/>
      <c r="R15" s="29"/>
      <c r="S15" s="29"/>
    </row>
    <row r="16" spans="2:19" hidden="1">
      <c r="B16" s="28">
        <f t="shared" si="2"/>
        <v>4</v>
      </c>
      <c r="C16" s="28" t="s">
        <v>32</v>
      </c>
      <c r="D16" s="28" t="s">
        <v>33</v>
      </c>
      <c r="E16" s="28">
        <v>63</v>
      </c>
      <c r="F16" s="28">
        <v>53</v>
      </c>
      <c r="G16" s="28">
        <v>32.200000000000003</v>
      </c>
      <c r="H16" s="29">
        <f t="shared" si="0"/>
        <v>0.36299999999999999</v>
      </c>
      <c r="I16" s="29">
        <f t="shared" si="1"/>
        <v>1.0629999999999999</v>
      </c>
      <c r="J16" s="29"/>
      <c r="K16" s="29"/>
      <c r="L16" s="29"/>
      <c r="M16" s="29"/>
      <c r="N16" s="29"/>
      <c r="O16" s="29"/>
      <c r="P16" s="29"/>
      <c r="Q16" s="29"/>
      <c r="R16" s="29"/>
      <c r="S16" s="29"/>
    </row>
    <row r="17" spans="2:19" hidden="1">
      <c r="B17" s="28">
        <f t="shared" si="2"/>
        <v>5</v>
      </c>
      <c r="C17" s="28" t="s">
        <v>32</v>
      </c>
      <c r="D17" s="28" t="s">
        <v>34</v>
      </c>
      <c r="E17" s="28">
        <v>63</v>
      </c>
      <c r="F17" s="28">
        <v>37</v>
      </c>
      <c r="G17" s="28">
        <v>44.2</v>
      </c>
      <c r="H17" s="29">
        <f t="shared" si="0"/>
        <v>0.36299999999999999</v>
      </c>
      <c r="I17" s="29">
        <f t="shared" si="1"/>
        <v>1.0629999999999999</v>
      </c>
      <c r="J17" s="29"/>
      <c r="K17" s="29"/>
      <c r="L17" s="29"/>
      <c r="M17" s="29"/>
      <c r="N17" s="29"/>
      <c r="O17" s="29"/>
      <c r="P17" s="29"/>
      <c r="Q17" s="29"/>
      <c r="R17" s="29"/>
      <c r="S17" s="29"/>
    </row>
    <row r="18" spans="2:19" hidden="1">
      <c r="B18" s="28">
        <f t="shared" si="2"/>
        <v>6</v>
      </c>
      <c r="C18" s="28" t="s">
        <v>34</v>
      </c>
      <c r="D18" s="28" t="s">
        <v>35</v>
      </c>
      <c r="E18" s="28">
        <v>63</v>
      </c>
      <c r="F18" s="28">
        <v>32</v>
      </c>
      <c r="G18" s="28">
        <v>35.700000000000003</v>
      </c>
      <c r="H18" s="29">
        <f t="shared" si="0"/>
        <v>0.36299999999999999</v>
      </c>
      <c r="I18" s="29">
        <f t="shared" si="1"/>
        <v>1.0629999999999999</v>
      </c>
      <c r="J18" s="29"/>
      <c r="K18" s="29"/>
      <c r="L18" s="29"/>
      <c r="M18" s="29"/>
      <c r="N18" s="29"/>
      <c r="O18" s="29"/>
      <c r="P18" s="29"/>
      <c r="Q18" s="29"/>
      <c r="R18" s="29"/>
      <c r="S18" s="29"/>
    </row>
    <row r="19" spans="2:19" hidden="1">
      <c r="B19" s="28">
        <f t="shared" si="2"/>
        <v>7</v>
      </c>
      <c r="C19" s="28" t="s">
        <v>29</v>
      </c>
      <c r="D19" s="28" t="s">
        <v>36</v>
      </c>
      <c r="E19" s="28">
        <v>63</v>
      </c>
      <c r="F19" s="28">
        <v>83</v>
      </c>
      <c r="G19" s="28">
        <v>82.7</v>
      </c>
      <c r="H19" s="29">
        <f t="shared" si="0"/>
        <v>0.36299999999999999</v>
      </c>
      <c r="I19" s="29">
        <f t="shared" si="1"/>
        <v>1.0629999999999999</v>
      </c>
      <c r="J19" s="29"/>
      <c r="K19" s="29"/>
      <c r="L19" s="29"/>
      <c r="M19" s="29"/>
      <c r="N19" s="29"/>
      <c r="O19" s="29"/>
      <c r="P19" s="29"/>
      <c r="Q19" s="29"/>
      <c r="R19" s="29"/>
      <c r="S19" s="29"/>
    </row>
    <row r="20" spans="2:19" hidden="1">
      <c r="B20" s="28">
        <f t="shared" si="2"/>
        <v>8</v>
      </c>
      <c r="C20" s="28" t="s">
        <v>36</v>
      </c>
      <c r="D20" s="28" t="s">
        <v>37</v>
      </c>
      <c r="E20" s="28">
        <v>63</v>
      </c>
      <c r="F20" s="28">
        <v>11</v>
      </c>
      <c r="G20" s="28">
        <v>9.6999999999999993</v>
      </c>
      <c r="H20" s="29">
        <f t="shared" si="0"/>
        <v>0.36299999999999999</v>
      </c>
      <c r="I20" s="29">
        <f t="shared" si="1"/>
        <v>1.0629999999999999</v>
      </c>
      <c r="J20" s="29"/>
      <c r="K20" s="29"/>
      <c r="L20" s="29"/>
      <c r="M20" s="29"/>
      <c r="N20" s="29"/>
      <c r="O20" s="29"/>
      <c r="P20" s="29"/>
      <c r="Q20" s="29"/>
      <c r="R20" s="29"/>
      <c r="S20" s="29"/>
    </row>
    <row r="21" spans="2:19" hidden="1">
      <c r="B21" s="28">
        <f t="shared" si="2"/>
        <v>9</v>
      </c>
      <c r="C21" s="28" t="s">
        <v>37</v>
      </c>
      <c r="D21" s="28" t="s">
        <v>38</v>
      </c>
      <c r="E21" s="28">
        <v>63</v>
      </c>
      <c r="F21" s="30">
        <v>225</v>
      </c>
      <c r="G21" s="28">
        <v>38.700000000000003</v>
      </c>
      <c r="H21" s="29">
        <f t="shared" si="0"/>
        <v>0.36299999999999999</v>
      </c>
      <c r="I21" s="29">
        <f t="shared" si="1"/>
        <v>1.0629999999999999</v>
      </c>
      <c r="J21" s="29"/>
      <c r="K21" s="29"/>
      <c r="L21" s="29"/>
      <c r="M21" s="29"/>
      <c r="N21" s="29"/>
      <c r="O21" s="29"/>
      <c r="P21" s="29"/>
      <c r="Q21" s="29"/>
      <c r="R21" s="29"/>
      <c r="S21" s="29"/>
    </row>
    <row r="22" spans="2:19">
      <c r="B22" s="28">
        <v>1</v>
      </c>
      <c r="C22" s="28" t="s">
        <v>37</v>
      </c>
      <c r="D22" s="28" t="s">
        <v>38</v>
      </c>
      <c r="E22" s="28">
        <v>63</v>
      </c>
      <c r="F22" s="30"/>
      <c r="G22" s="28">
        <v>13.6</v>
      </c>
      <c r="H22" s="29">
        <f t="shared" si="0"/>
        <v>0.36299999999999999</v>
      </c>
      <c r="I22" s="29">
        <f t="shared" si="1"/>
        <v>1.0629999999999999</v>
      </c>
      <c r="J22" s="29"/>
      <c r="K22" s="29" t="s">
        <v>175</v>
      </c>
      <c r="L22" s="29">
        <f>+G22</f>
        <v>13.6</v>
      </c>
      <c r="M22" s="29">
        <f>+H22</f>
        <v>0.36299999999999999</v>
      </c>
      <c r="N22" s="29">
        <f>+L22*M22</f>
        <v>4.9367999999999999</v>
      </c>
      <c r="O22" s="29">
        <f>+L22</f>
        <v>13.6</v>
      </c>
      <c r="P22" s="29">
        <f>+M22</f>
        <v>0.36299999999999999</v>
      </c>
      <c r="Q22" s="29">
        <f>+N22</f>
        <v>4.9367999999999999</v>
      </c>
      <c r="R22" s="29" t="s">
        <v>201</v>
      </c>
      <c r="S22" s="29"/>
    </row>
    <row r="23" spans="2:19" hidden="1">
      <c r="B23" s="28">
        <f t="shared" si="2"/>
        <v>2</v>
      </c>
      <c r="C23" s="28" t="s">
        <v>37</v>
      </c>
      <c r="D23" s="28" t="s">
        <v>38</v>
      </c>
      <c r="E23" s="28">
        <v>63</v>
      </c>
      <c r="F23" s="30"/>
      <c r="G23" s="28">
        <v>43.1</v>
      </c>
      <c r="H23" s="29">
        <f t="shared" si="0"/>
        <v>0.36299999999999999</v>
      </c>
      <c r="I23" s="29">
        <f t="shared" si="1"/>
        <v>1.0629999999999999</v>
      </c>
      <c r="J23" s="29"/>
      <c r="K23" s="29"/>
      <c r="L23" s="29"/>
      <c r="M23" s="29"/>
      <c r="N23" s="29"/>
      <c r="O23" s="29">
        <v>2</v>
      </c>
      <c r="P23" s="29">
        <v>0.36299999999999999</v>
      </c>
      <c r="Q23" s="29">
        <v>0.72599999999999998</v>
      </c>
      <c r="R23" s="29"/>
      <c r="S23" s="29"/>
    </row>
    <row r="24" spans="2:19">
      <c r="B24" s="28">
        <f>1+B22</f>
        <v>2</v>
      </c>
      <c r="C24" s="28" t="s">
        <v>39</v>
      </c>
      <c r="D24" s="28" t="s">
        <v>40</v>
      </c>
      <c r="E24" s="28">
        <v>63</v>
      </c>
      <c r="F24" s="28"/>
      <c r="G24" s="28">
        <v>2</v>
      </c>
      <c r="H24" s="29">
        <f t="shared" si="0"/>
        <v>0.36299999999999999</v>
      </c>
      <c r="I24" s="29">
        <f t="shared" si="1"/>
        <v>1.0629999999999999</v>
      </c>
      <c r="J24" s="29"/>
      <c r="K24" s="29" t="s">
        <v>176</v>
      </c>
      <c r="L24" s="29">
        <f>+G24</f>
        <v>2</v>
      </c>
      <c r="M24" s="29">
        <f>+H24</f>
        <v>0.36299999999999999</v>
      </c>
      <c r="N24" s="29">
        <f>+L24*M24</f>
        <v>0.72599999999999998</v>
      </c>
      <c r="O24" s="29">
        <f>+L24</f>
        <v>2</v>
      </c>
      <c r="P24" s="29">
        <f>+M24</f>
        <v>0.36299999999999999</v>
      </c>
      <c r="Q24" s="29">
        <f>+N24</f>
        <v>0.72599999999999998</v>
      </c>
      <c r="R24" s="29" t="s">
        <v>201</v>
      </c>
      <c r="S24" s="29"/>
    </row>
    <row r="25" spans="2:19" hidden="1">
      <c r="B25" s="28">
        <f t="shared" si="2"/>
        <v>3</v>
      </c>
      <c r="C25" s="28" t="s">
        <v>40</v>
      </c>
      <c r="D25" s="28" t="s">
        <v>41</v>
      </c>
      <c r="E25" s="28">
        <v>63</v>
      </c>
      <c r="F25" s="28"/>
      <c r="G25" s="28">
        <v>33</v>
      </c>
      <c r="H25" s="29">
        <f t="shared" si="0"/>
        <v>0.36299999999999999</v>
      </c>
      <c r="I25" s="29">
        <f t="shared" si="1"/>
        <v>1.0629999999999999</v>
      </c>
      <c r="J25" s="29"/>
      <c r="K25" s="29"/>
      <c r="L25" s="29"/>
      <c r="M25" s="29"/>
      <c r="N25" s="29"/>
      <c r="O25" s="29">
        <v>46.5</v>
      </c>
      <c r="P25" s="29">
        <v>0.36299999999999999</v>
      </c>
      <c r="Q25" s="29">
        <v>16.8795</v>
      </c>
      <c r="R25" s="29"/>
      <c r="S25" s="29"/>
    </row>
    <row r="26" spans="2:19">
      <c r="B26" s="28">
        <f t="shared" ref="B26:B27" si="3">1+B24</f>
        <v>3</v>
      </c>
      <c r="C26" s="28" t="s">
        <v>42</v>
      </c>
      <c r="D26" s="28" t="s">
        <v>43</v>
      </c>
      <c r="E26" s="28">
        <v>63</v>
      </c>
      <c r="F26" s="28"/>
      <c r="G26" s="28">
        <v>22.4</v>
      </c>
      <c r="H26" s="29">
        <f t="shared" si="0"/>
        <v>0.36299999999999999</v>
      </c>
      <c r="I26" s="29">
        <f t="shared" si="1"/>
        <v>1.0629999999999999</v>
      </c>
      <c r="J26" s="29"/>
      <c r="K26" s="29" t="s">
        <v>175</v>
      </c>
      <c r="L26" s="29">
        <f>+G26</f>
        <v>22.4</v>
      </c>
      <c r="M26" s="29">
        <f>+H26</f>
        <v>0.36299999999999999</v>
      </c>
      <c r="N26" s="29">
        <f>+L26*M26</f>
        <v>8.1311999999999998</v>
      </c>
      <c r="O26" s="29">
        <f t="shared" ref="O26:O27" si="4">+L26</f>
        <v>22.4</v>
      </c>
      <c r="P26" s="29">
        <f t="shared" ref="P26:P27" si="5">+M26</f>
        <v>0.36299999999999999</v>
      </c>
      <c r="Q26" s="29">
        <f t="shared" ref="Q26:Q27" si="6">+N26</f>
        <v>8.1311999999999998</v>
      </c>
      <c r="R26" s="29" t="s">
        <v>201</v>
      </c>
      <c r="S26" s="29"/>
    </row>
    <row r="27" spans="2:19">
      <c r="B27" s="28">
        <f t="shared" si="3"/>
        <v>4</v>
      </c>
      <c r="C27" s="28" t="s">
        <v>43</v>
      </c>
      <c r="D27" s="28" t="s">
        <v>44</v>
      </c>
      <c r="E27" s="28">
        <v>63</v>
      </c>
      <c r="F27" s="28">
        <v>46</v>
      </c>
      <c r="G27" s="28">
        <v>46.5</v>
      </c>
      <c r="H27" s="29">
        <f t="shared" si="0"/>
        <v>0.36299999999999999</v>
      </c>
      <c r="I27" s="29">
        <f t="shared" si="1"/>
        <v>1.0629999999999999</v>
      </c>
      <c r="J27" s="29"/>
      <c r="K27" s="29" t="s">
        <v>175</v>
      </c>
      <c r="L27" s="29">
        <f>+G27</f>
        <v>46.5</v>
      </c>
      <c r="M27" s="29">
        <f>+H27</f>
        <v>0.36299999999999999</v>
      </c>
      <c r="N27" s="29">
        <f>+L27*M27</f>
        <v>16.8795</v>
      </c>
      <c r="O27" s="29">
        <f t="shared" si="4"/>
        <v>46.5</v>
      </c>
      <c r="P27" s="29">
        <f t="shared" si="5"/>
        <v>0.36299999999999999</v>
      </c>
      <c r="Q27" s="29">
        <f t="shared" si="6"/>
        <v>16.8795</v>
      </c>
      <c r="R27" s="29" t="s">
        <v>201</v>
      </c>
      <c r="S27" s="29"/>
    </row>
    <row r="28" spans="2:19" hidden="1">
      <c r="B28" s="28">
        <f t="shared" si="2"/>
        <v>5</v>
      </c>
      <c r="C28" s="28" t="s">
        <v>44</v>
      </c>
      <c r="D28" s="28" t="s">
        <v>45</v>
      </c>
      <c r="E28" s="28">
        <v>63</v>
      </c>
      <c r="F28" s="28">
        <v>17</v>
      </c>
      <c r="G28" s="28">
        <v>50.8</v>
      </c>
      <c r="H28" s="29">
        <f t="shared" si="0"/>
        <v>0.36299999999999999</v>
      </c>
      <c r="I28" s="29">
        <f t="shared" si="1"/>
        <v>1.0629999999999999</v>
      </c>
      <c r="J28" s="29"/>
      <c r="K28" s="29"/>
      <c r="L28" s="29"/>
      <c r="M28" s="29"/>
      <c r="N28" s="29"/>
      <c r="O28" s="29">
        <v>29.2</v>
      </c>
      <c r="P28" s="29">
        <v>0.36299999999999999</v>
      </c>
      <c r="Q28" s="29">
        <v>10.599599999999999</v>
      </c>
      <c r="R28" s="29"/>
      <c r="S28" s="29"/>
    </row>
    <row r="29" spans="2:19">
      <c r="B29" s="28">
        <f t="shared" ref="B29:B31" si="7">1+B27</f>
        <v>5</v>
      </c>
      <c r="C29" s="28" t="s">
        <v>44</v>
      </c>
      <c r="D29" s="28" t="s">
        <v>46</v>
      </c>
      <c r="E29" s="28">
        <v>63</v>
      </c>
      <c r="F29" s="30">
        <v>37</v>
      </c>
      <c r="G29" s="28">
        <v>25.4</v>
      </c>
      <c r="H29" s="29">
        <f t="shared" si="0"/>
        <v>0.36299999999999999</v>
      </c>
      <c r="I29" s="29">
        <f t="shared" si="1"/>
        <v>1.0629999999999999</v>
      </c>
      <c r="J29" s="29"/>
      <c r="K29" s="29" t="s">
        <v>175</v>
      </c>
      <c r="L29" s="29">
        <f t="shared" ref="L29:M31" si="8">+G29</f>
        <v>25.4</v>
      </c>
      <c r="M29" s="29">
        <f t="shared" si="8"/>
        <v>0.36299999999999999</v>
      </c>
      <c r="N29" s="29">
        <f>+L29*M29</f>
        <v>9.2201999999999984</v>
      </c>
      <c r="O29" s="29">
        <f t="shared" ref="O29:O31" si="9">+L29</f>
        <v>25.4</v>
      </c>
      <c r="P29" s="29">
        <f t="shared" ref="P29:P31" si="10">+M29</f>
        <v>0.36299999999999999</v>
      </c>
      <c r="Q29" s="29">
        <f t="shared" ref="Q29:Q31" si="11">+N29</f>
        <v>9.2201999999999984</v>
      </c>
      <c r="R29" s="29" t="s">
        <v>201</v>
      </c>
      <c r="S29" s="29"/>
    </row>
    <row r="30" spans="2:19">
      <c r="B30" s="28">
        <f t="shared" si="7"/>
        <v>6</v>
      </c>
      <c r="C30" s="28" t="s">
        <v>44</v>
      </c>
      <c r="D30" s="28" t="s">
        <v>46</v>
      </c>
      <c r="E30" s="28">
        <v>63</v>
      </c>
      <c r="F30" s="30"/>
      <c r="G30" s="28">
        <v>31.1</v>
      </c>
      <c r="H30" s="29">
        <f t="shared" si="0"/>
        <v>0.36299999999999999</v>
      </c>
      <c r="I30" s="29">
        <f t="shared" si="1"/>
        <v>1.0629999999999999</v>
      </c>
      <c r="J30" s="29"/>
      <c r="K30" s="29" t="s">
        <v>177</v>
      </c>
      <c r="L30" s="29">
        <f t="shared" si="8"/>
        <v>31.1</v>
      </c>
      <c r="M30" s="29">
        <f t="shared" si="8"/>
        <v>0.36299999999999999</v>
      </c>
      <c r="N30" s="29">
        <f>+L30*M30</f>
        <v>11.289300000000001</v>
      </c>
      <c r="O30" s="29">
        <f t="shared" si="9"/>
        <v>31.1</v>
      </c>
      <c r="P30" s="29">
        <f t="shared" si="10"/>
        <v>0.36299999999999999</v>
      </c>
      <c r="Q30" s="29">
        <f t="shared" si="11"/>
        <v>11.289300000000001</v>
      </c>
      <c r="R30" s="29" t="s">
        <v>201</v>
      </c>
      <c r="S30" s="29"/>
    </row>
    <row r="31" spans="2:19">
      <c r="B31" s="28">
        <f t="shared" si="7"/>
        <v>6</v>
      </c>
      <c r="C31" s="28" t="s">
        <v>46</v>
      </c>
      <c r="D31" s="28" t="s">
        <v>47</v>
      </c>
      <c r="E31" s="28">
        <v>63</v>
      </c>
      <c r="F31" s="28"/>
      <c r="G31" s="28">
        <v>29.2</v>
      </c>
      <c r="H31" s="29">
        <f t="shared" si="0"/>
        <v>0.36299999999999999</v>
      </c>
      <c r="I31" s="29">
        <f t="shared" si="1"/>
        <v>1.0629999999999999</v>
      </c>
      <c r="J31" s="29"/>
      <c r="K31" s="29" t="s">
        <v>177</v>
      </c>
      <c r="L31" s="29">
        <f t="shared" si="8"/>
        <v>29.2</v>
      </c>
      <c r="M31" s="29">
        <f t="shared" si="8"/>
        <v>0.36299999999999999</v>
      </c>
      <c r="N31" s="29">
        <f>+L31*M31</f>
        <v>10.599599999999999</v>
      </c>
      <c r="O31" s="29">
        <f t="shared" si="9"/>
        <v>29.2</v>
      </c>
      <c r="P31" s="29">
        <f t="shared" si="10"/>
        <v>0.36299999999999999</v>
      </c>
      <c r="Q31" s="29">
        <f t="shared" si="11"/>
        <v>10.599599999999999</v>
      </c>
      <c r="R31" s="29" t="s">
        <v>201</v>
      </c>
      <c r="S31" s="29"/>
    </row>
    <row r="32" spans="2:19" hidden="1">
      <c r="B32" s="28">
        <f t="shared" si="2"/>
        <v>7</v>
      </c>
      <c r="C32" s="28" t="s">
        <v>47</v>
      </c>
      <c r="D32" s="28" t="s">
        <v>48</v>
      </c>
      <c r="E32" s="28">
        <v>63</v>
      </c>
      <c r="F32" s="30">
        <v>46</v>
      </c>
      <c r="G32" s="28">
        <v>49.9</v>
      </c>
      <c r="H32" s="29">
        <f t="shared" si="0"/>
        <v>0.36299999999999999</v>
      </c>
      <c r="I32" s="29">
        <f t="shared" si="1"/>
        <v>1.0629999999999999</v>
      </c>
      <c r="J32" s="29"/>
      <c r="K32" s="29"/>
      <c r="L32" s="29"/>
      <c r="M32" s="29"/>
      <c r="N32" s="29"/>
      <c r="O32" s="29">
        <v>9</v>
      </c>
      <c r="P32" s="29">
        <v>0.375</v>
      </c>
      <c r="Q32" s="29">
        <v>3.375</v>
      </c>
      <c r="R32" s="29"/>
      <c r="S32" s="29"/>
    </row>
    <row r="33" spans="2:19">
      <c r="B33" s="28">
        <f>1+B31</f>
        <v>7</v>
      </c>
      <c r="C33" s="28" t="s">
        <v>47</v>
      </c>
      <c r="D33" s="28" t="s">
        <v>48</v>
      </c>
      <c r="E33" s="28">
        <v>63</v>
      </c>
      <c r="F33" s="30"/>
      <c r="G33" s="28">
        <v>5.8</v>
      </c>
      <c r="H33" s="29">
        <f t="shared" si="0"/>
        <v>0.36299999999999999</v>
      </c>
      <c r="I33" s="29">
        <f t="shared" si="1"/>
        <v>1.0629999999999999</v>
      </c>
      <c r="J33" s="29"/>
      <c r="K33" s="29" t="s">
        <v>178</v>
      </c>
      <c r="L33" s="29">
        <f>+G33</f>
        <v>5.8</v>
      </c>
      <c r="M33" s="29">
        <f>+H33</f>
        <v>0.36299999999999999</v>
      </c>
      <c r="N33" s="29">
        <f>+L33*M33</f>
        <v>2.1053999999999999</v>
      </c>
      <c r="O33" s="29">
        <f>+L33</f>
        <v>5.8</v>
      </c>
      <c r="P33" s="29">
        <f>+M33</f>
        <v>0.36299999999999999</v>
      </c>
      <c r="Q33" s="29">
        <f>+N33</f>
        <v>2.1053999999999999</v>
      </c>
      <c r="R33" s="29" t="s">
        <v>201</v>
      </c>
      <c r="S33" s="29"/>
    </row>
    <row r="34" spans="2:19" hidden="1">
      <c r="B34" s="28">
        <f t="shared" si="2"/>
        <v>8</v>
      </c>
      <c r="C34" s="28" t="s">
        <v>48</v>
      </c>
      <c r="D34" s="28" t="s">
        <v>49</v>
      </c>
      <c r="E34" s="28">
        <v>63</v>
      </c>
      <c r="F34" s="28"/>
      <c r="G34" s="28">
        <v>19.3</v>
      </c>
      <c r="H34" s="29">
        <f t="shared" si="0"/>
        <v>0.36299999999999999</v>
      </c>
      <c r="I34" s="29">
        <f t="shared" si="1"/>
        <v>1.0629999999999999</v>
      </c>
      <c r="J34" s="29"/>
      <c r="K34" s="29"/>
      <c r="L34" s="29"/>
      <c r="M34" s="29"/>
      <c r="N34" s="29"/>
      <c r="O34" s="29">
        <v>6.5</v>
      </c>
      <c r="P34" s="29">
        <v>0.36299999999999999</v>
      </c>
      <c r="Q34" s="29">
        <v>2.3594999999999997</v>
      </c>
      <c r="R34" s="29"/>
      <c r="S34" s="29"/>
    </row>
    <row r="35" spans="2:19" hidden="1">
      <c r="B35" s="28">
        <f t="shared" si="2"/>
        <v>9</v>
      </c>
      <c r="C35" s="28" t="s">
        <v>49</v>
      </c>
      <c r="D35" s="28" t="s">
        <v>50</v>
      </c>
      <c r="E35" s="28">
        <v>63</v>
      </c>
      <c r="F35" s="28">
        <v>13</v>
      </c>
      <c r="G35" s="28">
        <v>10.3</v>
      </c>
      <c r="H35" s="29">
        <f t="shared" si="0"/>
        <v>0.36299999999999999</v>
      </c>
      <c r="I35" s="29">
        <f t="shared" si="1"/>
        <v>1.0629999999999999</v>
      </c>
      <c r="J35" s="29"/>
      <c r="K35" s="29"/>
      <c r="L35" s="29"/>
      <c r="M35" s="29"/>
      <c r="N35" s="29"/>
      <c r="O35" s="29">
        <v>3</v>
      </c>
      <c r="P35" s="29">
        <v>0.36299999999999999</v>
      </c>
      <c r="Q35" s="29">
        <v>1.089</v>
      </c>
      <c r="R35" s="29"/>
      <c r="S35" s="29"/>
    </row>
    <row r="36" spans="2:19" hidden="1">
      <c r="B36" s="28">
        <f t="shared" si="2"/>
        <v>10</v>
      </c>
      <c r="C36" s="28" t="s">
        <v>48</v>
      </c>
      <c r="D36" s="28" t="s">
        <v>51</v>
      </c>
      <c r="E36" s="28">
        <v>63</v>
      </c>
      <c r="F36" s="28">
        <v>21</v>
      </c>
      <c r="G36" s="28">
        <v>24</v>
      </c>
      <c r="H36" s="29">
        <f t="shared" si="0"/>
        <v>0.36299999999999999</v>
      </c>
      <c r="I36" s="29">
        <f t="shared" si="1"/>
        <v>1.0629999999999999</v>
      </c>
      <c r="J36" s="29"/>
      <c r="K36" s="29"/>
      <c r="L36" s="29"/>
      <c r="M36" s="29"/>
      <c r="N36" s="29"/>
      <c r="O36" s="29">
        <v>124.3</v>
      </c>
      <c r="P36" s="29">
        <v>0.36299999999999999</v>
      </c>
      <c r="Q36" s="29">
        <v>45.120899999999999</v>
      </c>
      <c r="R36" s="29"/>
      <c r="S36" s="29"/>
    </row>
    <row r="37" spans="2:19">
      <c r="B37" s="28">
        <v>8</v>
      </c>
      <c r="C37" s="28" t="s">
        <v>48</v>
      </c>
      <c r="D37" s="28" t="s">
        <v>51</v>
      </c>
      <c r="E37" s="28">
        <v>63</v>
      </c>
      <c r="F37" s="28"/>
      <c r="G37" s="28">
        <v>2</v>
      </c>
      <c r="H37" s="29">
        <f t="shared" si="0"/>
        <v>0.36299999999999999</v>
      </c>
      <c r="I37" s="29">
        <f t="shared" si="1"/>
        <v>1.0629999999999999</v>
      </c>
      <c r="J37" s="29"/>
      <c r="K37" s="29" t="s">
        <v>178</v>
      </c>
      <c r="L37" s="29">
        <f>+G37</f>
        <v>2</v>
      </c>
      <c r="M37" s="29">
        <f>+H37</f>
        <v>0.36299999999999999</v>
      </c>
      <c r="N37" s="29">
        <f>+L37*M37</f>
        <v>0.72599999999999998</v>
      </c>
      <c r="O37" s="29">
        <f>+L37</f>
        <v>2</v>
      </c>
      <c r="P37" s="29">
        <f>+M37</f>
        <v>0.36299999999999999</v>
      </c>
      <c r="Q37" s="29">
        <f>+N37</f>
        <v>0.72599999999999998</v>
      </c>
      <c r="R37" s="29" t="s">
        <v>201</v>
      </c>
      <c r="S37" s="29"/>
    </row>
    <row r="38" spans="2:19" hidden="1">
      <c r="B38" s="28">
        <f t="shared" si="2"/>
        <v>9</v>
      </c>
      <c r="C38" s="28" t="s">
        <v>51</v>
      </c>
      <c r="D38" s="28" t="s">
        <v>52</v>
      </c>
      <c r="E38" s="28">
        <v>63</v>
      </c>
      <c r="F38" s="28"/>
      <c r="G38" s="28">
        <v>64.400000000000006</v>
      </c>
      <c r="H38" s="29">
        <f t="shared" si="0"/>
        <v>0.36299999999999999</v>
      </c>
      <c r="I38" s="29">
        <f t="shared" si="1"/>
        <v>1.0629999999999999</v>
      </c>
      <c r="J38" s="29"/>
      <c r="K38" s="29"/>
      <c r="L38" s="29"/>
      <c r="M38" s="29"/>
      <c r="N38" s="29"/>
      <c r="O38" s="29">
        <v>3</v>
      </c>
      <c r="P38" s="29">
        <v>0.36299999999999999</v>
      </c>
      <c r="Q38" s="29">
        <v>1.089</v>
      </c>
      <c r="R38" s="29"/>
      <c r="S38" s="29"/>
    </row>
    <row r="39" spans="2:19" hidden="1">
      <c r="B39" s="28">
        <f t="shared" si="2"/>
        <v>10</v>
      </c>
      <c r="C39" s="28" t="s">
        <v>51</v>
      </c>
      <c r="D39" s="28" t="s">
        <v>53</v>
      </c>
      <c r="E39" s="28">
        <v>63</v>
      </c>
      <c r="F39" s="28">
        <v>128</v>
      </c>
      <c r="G39" s="28">
        <v>126.1</v>
      </c>
      <c r="H39" s="29">
        <f t="shared" si="0"/>
        <v>0.36299999999999999</v>
      </c>
      <c r="I39" s="29">
        <f t="shared" si="1"/>
        <v>1.0629999999999999</v>
      </c>
      <c r="J39" s="29"/>
      <c r="K39" s="29"/>
      <c r="L39" s="29"/>
      <c r="M39" s="29"/>
      <c r="N39" s="29"/>
      <c r="O39" s="29">
        <v>3.6</v>
      </c>
      <c r="P39" s="29">
        <v>0.36299999999999999</v>
      </c>
      <c r="Q39" s="29">
        <v>1.3068</v>
      </c>
      <c r="R39" s="29"/>
      <c r="S39" s="29"/>
    </row>
    <row r="40" spans="2:19" hidden="1">
      <c r="B40" s="28">
        <f t="shared" si="2"/>
        <v>11</v>
      </c>
      <c r="C40" s="28" t="s">
        <v>53</v>
      </c>
      <c r="D40" s="28" t="s">
        <v>54</v>
      </c>
      <c r="E40" s="28">
        <v>63</v>
      </c>
      <c r="F40" s="28">
        <v>46</v>
      </c>
      <c r="G40" s="28">
        <v>49.9</v>
      </c>
      <c r="H40" s="29">
        <f t="shared" si="0"/>
        <v>0.36299999999999999</v>
      </c>
      <c r="I40" s="29">
        <f t="shared" si="1"/>
        <v>1.0629999999999999</v>
      </c>
      <c r="J40" s="29"/>
      <c r="K40" s="29"/>
      <c r="L40" s="29"/>
      <c r="M40" s="29"/>
      <c r="N40" s="29"/>
      <c r="O40" s="29">
        <v>3.2</v>
      </c>
      <c r="P40" s="29">
        <v>0.36299999999999999</v>
      </c>
      <c r="Q40" s="29">
        <v>1.1616</v>
      </c>
      <c r="R40" s="29"/>
      <c r="S40" s="29"/>
    </row>
    <row r="41" spans="2:19">
      <c r="B41" s="28">
        <v>9</v>
      </c>
      <c r="C41" s="28" t="s">
        <v>54</v>
      </c>
      <c r="D41" s="28" t="s">
        <v>55</v>
      </c>
      <c r="E41" s="28">
        <v>63</v>
      </c>
      <c r="F41" s="28"/>
      <c r="G41" s="28">
        <v>3.8</v>
      </c>
      <c r="H41" s="29">
        <f t="shared" si="0"/>
        <v>0.36299999999999999</v>
      </c>
      <c r="I41" s="29">
        <f t="shared" si="1"/>
        <v>1.0629999999999999</v>
      </c>
      <c r="J41" s="29"/>
      <c r="K41" s="29" t="s">
        <v>177</v>
      </c>
      <c r="L41" s="29">
        <f>+G41</f>
        <v>3.8</v>
      </c>
      <c r="M41" s="29">
        <f>+H41</f>
        <v>0.36299999999999999</v>
      </c>
      <c r="N41" s="29">
        <f>+L41*M41</f>
        <v>1.3794</v>
      </c>
      <c r="O41" s="29">
        <f>+L41</f>
        <v>3.8</v>
      </c>
      <c r="P41" s="29">
        <f>+M41</f>
        <v>0.36299999999999999</v>
      </c>
      <c r="Q41" s="29">
        <f>+N41</f>
        <v>1.3794</v>
      </c>
      <c r="R41" s="29" t="s">
        <v>201</v>
      </c>
      <c r="S41" s="29"/>
    </row>
    <row r="42" spans="2:19" hidden="1">
      <c r="B42" s="28">
        <f t="shared" si="2"/>
        <v>10</v>
      </c>
      <c r="C42" s="28" t="s">
        <v>54</v>
      </c>
      <c r="D42" s="28" t="s">
        <v>62</v>
      </c>
      <c r="E42" s="28">
        <v>63</v>
      </c>
      <c r="F42" s="28">
        <v>121</v>
      </c>
      <c r="G42" s="28">
        <v>111.5</v>
      </c>
      <c r="H42" s="29">
        <f t="shared" si="0"/>
        <v>0.36299999999999999</v>
      </c>
      <c r="I42" s="29">
        <f t="shared" si="1"/>
        <v>1.0629999999999999</v>
      </c>
      <c r="J42" s="29"/>
      <c r="K42" s="29"/>
      <c r="L42" s="29"/>
      <c r="M42" s="29"/>
      <c r="N42" s="29"/>
      <c r="O42" s="29">
        <v>16.3</v>
      </c>
      <c r="P42" s="29">
        <v>0.36299999999999999</v>
      </c>
      <c r="Q42" s="29">
        <v>5.9169</v>
      </c>
      <c r="R42" s="29"/>
      <c r="S42" s="29"/>
    </row>
    <row r="43" spans="2:19" hidden="1">
      <c r="B43" s="28">
        <f t="shared" si="2"/>
        <v>11</v>
      </c>
      <c r="C43" s="28" t="s">
        <v>62</v>
      </c>
      <c r="D43" s="28" t="s">
        <v>63</v>
      </c>
      <c r="E43" s="28">
        <v>63</v>
      </c>
      <c r="F43" s="28">
        <v>28</v>
      </c>
      <c r="G43" s="28">
        <v>20.7</v>
      </c>
      <c r="H43" s="29">
        <f t="shared" si="0"/>
        <v>0.36299999999999999</v>
      </c>
      <c r="I43" s="29">
        <f t="shared" si="1"/>
        <v>1.0629999999999999</v>
      </c>
      <c r="J43" s="29"/>
      <c r="K43" s="29"/>
      <c r="L43" s="29"/>
      <c r="M43" s="29"/>
      <c r="N43" s="29"/>
      <c r="O43" s="29">
        <v>29.1</v>
      </c>
      <c r="P43" s="29">
        <v>0.36299999999999999</v>
      </c>
      <c r="Q43" s="29">
        <v>10.5633</v>
      </c>
      <c r="R43" s="29"/>
      <c r="S43" s="29"/>
    </row>
    <row r="44" spans="2:19" hidden="1">
      <c r="B44" s="28">
        <f t="shared" si="2"/>
        <v>12</v>
      </c>
      <c r="C44" s="28" t="s">
        <v>64</v>
      </c>
      <c r="D44" s="28" t="s">
        <v>62</v>
      </c>
      <c r="E44" s="28">
        <v>63</v>
      </c>
      <c r="F44" s="28">
        <v>37</v>
      </c>
      <c r="G44" s="28">
        <v>46.3</v>
      </c>
      <c r="H44" s="29">
        <f t="shared" si="0"/>
        <v>0.36299999999999999</v>
      </c>
      <c r="I44" s="29">
        <f t="shared" si="1"/>
        <v>1.0629999999999999</v>
      </c>
      <c r="J44" s="29"/>
      <c r="K44" s="29"/>
      <c r="L44" s="29"/>
      <c r="M44" s="29"/>
      <c r="N44" s="29"/>
      <c r="O44" s="29">
        <v>37</v>
      </c>
      <c r="P44" s="29">
        <v>0.36299999999999999</v>
      </c>
      <c r="Q44" s="29">
        <v>13.430999999999999</v>
      </c>
      <c r="R44" s="29"/>
      <c r="S44" s="29"/>
    </row>
    <row r="45" spans="2:19" hidden="1">
      <c r="B45" s="28">
        <f t="shared" si="2"/>
        <v>13</v>
      </c>
      <c r="C45" s="28" t="s">
        <v>54</v>
      </c>
      <c r="D45" s="28" t="s">
        <v>65</v>
      </c>
      <c r="E45" s="28">
        <v>63</v>
      </c>
      <c r="F45" s="28">
        <v>130</v>
      </c>
      <c r="G45" s="28">
        <v>125.6</v>
      </c>
      <c r="H45" s="29">
        <f t="shared" si="0"/>
        <v>0.36299999999999999</v>
      </c>
      <c r="I45" s="29">
        <f t="shared" si="1"/>
        <v>1.0629999999999999</v>
      </c>
      <c r="J45" s="29"/>
      <c r="K45" s="29"/>
      <c r="L45" s="29"/>
      <c r="M45" s="29"/>
      <c r="N45" s="29"/>
      <c r="O45" s="29">
        <v>17.899999999999999</v>
      </c>
      <c r="P45" s="29">
        <v>0.36299999999999999</v>
      </c>
      <c r="Q45" s="29">
        <v>6.4976999999999991</v>
      </c>
      <c r="R45" s="29"/>
      <c r="S45" s="29"/>
    </row>
    <row r="46" spans="2:19" hidden="1">
      <c r="B46" s="28">
        <f t="shared" si="2"/>
        <v>14</v>
      </c>
      <c r="C46" s="28" t="s">
        <v>65</v>
      </c>
      <c r="D46" s="28" t="s">
        <v>66</v>
      </c>
      <c r="E46" s="28">
        <v>63</v>
      </c>
      <c r="F46" s="28"/>
      <c r="G46" s="28">
        <v>7</v>
      </c>
      <c r="H46" s="29">
        <f t="shared" si="0"/>
        <v>0.36299999999999999</v>
      </c>
      <c r="I46" s="29">
        <f t="shared" si="1"/>
        <v>1.0629999999999999</v>
      </c>
      <c r="J46" s="29"/>
      <c r="K46" s="29"/>
      <c r="L46" s="29"/>
      <c r="M46" s="29"/>
      <c r="N46" s="29"/>
      <c r="O46" s="29">
        <v>5.7</v>
      </c>
      <c r="P46" s="29">
        <v>0.36299999999999999</v>
      </c>
      <c r="Q46" s="29">
        <v>2.0691000000000002</v>
      </c>
      <c r="R46" s="29"/>
      <c r="S46" s="29"/>
    </row>
    <row r="47" spans="2:19" hidden="1">
      <c r="B47" s="28">
        <f t="shared" si="2"/>
        <v>15</v>
      </c>
      <c r="C47" s="28" t="s">
        <v>65</v>
      </c>
      <c r="D47" s="28" t="s">
        <v>67</v>
      </c>
      <c r="E47" s="28">
        <v>63</v>
      </c>
      <c r="F47" s="28">
        <f>111+83</f>
        <v>194</v>
      </c>
      <c r="G47" s="28">
        <v>188</v>
      </c>
      <c r="H47" s="29">
        <f t="shared" si="0"/>
        <v>0.36299999999999999</v>
      </c>
      <c r="I47" s="29">
        <f t="shared" si="1"/>
        <v>1.0629999999999999</v>
      </c>
      <c r="J47" s="29"/>
      <c r="K47" s="29"/>
      <c r="L47" s="29"/>
      <c r="M47" s="29"/>
      <c r="N47" s="29"/>
      <c r="O47" s="29">
        <v>7.1</v>
      </c>
      <c r="P47" s="29">
        <v>0.36299999999999999</v>
      </c>
      <c r="Q47" s="29">
        <v>2.5772999999999997</v>
      </c>
      <c r="R47" s="29"/>
      <c r="S47" s="29"/>
    </row>
    <row r="48" spans="2:19" hidden="1">
      <c r="B48" s="28">
        <f t="shared" si="2"/>
        <v>16</v>
      </c>
      <c r="C48" s="28" t="s">
        <v>65</v>
      </c>
      <c r="D48" s="28" t="s">
        <v>68</v>
      </c>
      <c r="E48" s="28">
        <v>75</v>
      </c>
      <c r="F48" s="28">
        <v>180</v>
      </c>
      <c r="G48" s="28">
        <v>174.7</v>
      </c>
      <c r="H48" s="29">
        <f t="shared" si="0"/>
        <v>0.375</v>
      </c>
      <c r="I48" s="29">
        <f t="shared" si="1"/>
        <v>1.075</v>
      </c>
      <c r="J48" s="29"/>
      <c r="K48" s="29"/>
      <c r="L48" s="29"/>
      <c r="M48" s="29"/>
      <c r="N48" s="29"/>
      <c r="O48" s="29">
        <v>70.400000000000006</v>
      </c>
      <c r="P48" s="29">
        <v>0.36299999999999999</v>
      </c>
      <c r="Q48" s="29">
        <v>25.555200000000003</v>
      </c>
      <c r="R48" s="29"/>
      <c r="S48" s="29"/>
    </row>
    <row r="49" spans="2:19">
      <c r="B49" s="28">
        <v>10</v>
      </c>
      <c r="C49" s="28" t="s">
        <v>68</v>
      </c>
      <c r="D49" s="28" t="s">
        <v>69</v>
      </c>
      <c r="E49" s="28">
        <v>75</v>
      </c>
      <c r="F49" s="28"/>
      <c r="G49" s="28">
        <v>9</v>
      </c>
      <c r="H49" s="29">
        <f t="shared" si="0"/>
        <v>0.375</v>
      </c>
      <c r="I49" s="29">
        <f t="shared" si="1"/>
        <v>1.075</v>
      </c>
      <c r="J49" s="29"/>
      <c r="K49" s="29" t="s">
        <v>178</v>
      </c>
      <c r="L49" s="29">
        <f>+G49</f>
        <v>9</v>
      </c>
      <c r="M49" s="29">
        <f>+H49</f>
        <v>0.375</v>
      </c>
      <c r="N49" s="29">
        <f>+L49*M49</f>
        <v>3.375</v>
      </c>
      <c r="O49" s="29">
        <f t="shared" ref="O49:O50" si="12">+L49</f>
        <v>9</v>
      </c>
      <c r="P49" s="29">
        <f t="shared" ref="P49:P50" si="13">+M49</f>
        <v>0.375</v>
      </c>
      <c r="Q49" s="29">
        <f t="shared" ref="Q49:Q50" si="14">+N49</f>
        <v>3.375</v>
      </c>
      <c r="R49" s="29" t="s">
        <v>201</v>
      </c>
      <c r="S49" s="29"/>
    </row>
    <row r="50" spans="2:19">
      <c r="B50" s="28">
        <v>11</v>
      </c>
      <c r="C50" s="28" t="s">
        <v>68</v>
      </c>
      <c r="D50" s="28" t="s">
        <v>70</v>
      </c>
      <c r="E50" s="28">
        <v>75</v>
      </c>
      <c r="F50" s="28"/>
      <c r="G50" s="28">
        <v>8.1999999999999993</v>
      </c>
      <c r="H50" s="29">
        <f t="shared" si="0"/>
        <v>0.375</v>
      </c>
      <c r="I50" s="29">
        <f t="shared" si="1"/>
        <v>1.075</v>
      </c>
      <c r="J50" s="29"/>
      <c r="K50" s="29" t="s">
        <v>178</v>
      </c>
      <c r="L50" s="29">
        <f>+G50</f>
        <v>8.1999999999999993</v>
      </c>
      <c r="M50" s="29">
        <f>+H50</f>
        <v>0.375</v>
      </c>
      <c r="N50" s="29">
        <f>+L50*M50</f>
        <v>3.0749999999999997</v>
      </c>
      <c r="O50" s="29">
        <f t="shared" si="12"/>
        <v>8.1999999999999993</v>
      </c>
      <c r="P50" s="29">
        <f t="shared" si="13"/>
        <v>0.375</v>
      </c>
      <c r="Q50" s="29">
        <f t="shared" si="14"/>
        <v>3.0749999999999997</v>
      </c>
      <c r="R50" s="29" t="s">
        <v>201</v>
      </c>
      <c r="S50" s="29"/>
    </row>
    <row r="51" spans="2:19" hidden="1">
      <c r="B51" s="28">
        <f t="shared" si="2"/>
        <v>12</v>
      </c>
      <c r="C51" s="28" t="s">
        <v>68</v>
      </c>
      <c r="D51" s="28" t="s">
        <v>70</v>
      </c>
      <c r="E51" s="28">
        <v>75</v>
      </c>
      <c r="F51" s="28">
        <v>125</v>
      </c>
      <c r="G51" s="28">
        <v>125</v>
      </c>
      <c r="H51" s="29">
        <f t="shared" si="0"/>
        <v>0.375</v>
      </c>
      <c r="I51" s="29">
        <f t="shared" si="1"/>
        <v>1.075</v>
      </c>
      <c r="J51" s="29"/>
      <c r="K51" s="29"/>
      <c r="L51" s="29"/>
      <c r="M51" s="29"/>
      <c r="N51" s="29"/>
      <c r="O51" s="29">
        <v>122</v>
      </c>
      <c r="P51" s="29">
        <v>0.45999999999999996</v>
      </c>
      <c r="Q51" s="29">
        <v>56.12</v>
      </c>
      <c r="R51" s="29"/>
      <c r="S51" s="29"/>
    </row>
    <row r="52" spans="2:19" hidden="1">
      <c r="B52" s="28">
        <f t="shared" si="2"/>
        <v>13</v>
      </c>
      <c r="C52" s="28" t="s">
        <v>70</v>
      </c>
      <c r="D52" s="28" t="s">
        <v>54</v>
      </c>
      <c r="E52" s="28">
        <v>63</v>
      </c>
      <c r="F52" s="28">
        <v>198</v>
      </c>
      <c r="G52" s="28">
        <v>198</v>
      </c>
      <c r="H52" s="29">
        <f t="shared" si="0"/>
        <v>0.36299999999999999</v>
      </c>
      <c r="I52" s="29">
        <f t="shared" si="1"/>
        <v>1.0629999999999999</v>
      </c>
      <c r="J52" s="29"/>
      <c r="K52" s="29"/>
      <c r="L52" s="29"/>
      <c r="M52" s="29"/>
      <c r="N52" s="29"/>
      <c r="O52" s="29">
        <v>67.3</v>
      </c>
      <c r="P52" s="29">
        <v>0.36299999999999999</v>
      </c>
      <c r="Q52" s="29">
        <v>24.4299</v>
      </c>
      <c r="R52" s="29"/>
      <c r="S52" s="29"/>
    </row>
    <row r="53" spans="2:19">
      <c r="B53" s="28">
        <v>12</v>
      </c>
      <c r="C53" s="28" t="s">
        <v>54</v>
      </c>
      <c r="D53" s="28" t="s">
        <v>55</v>
      </c>
      <c r="E53" s="28">
        <v>63</v>
      </c>
      <c r="F53" s="28"/>
      <c r="G53" s="28">
        <v>6.5</v>
      </c>
      <c r="H53" s="29">
        <f t="shared" si="0"/>
        <v>0.36299999999999999</v>
      </c>
      <c r="I53" s="29">
        <f t="shared" si="1"/>
        <v>1.0629999999999999</v>
      </c>
      <c r="J53" s="29"/>
      <c r="K53" s="29" t="s">
        <v>178</v>
      </c>
      <c r="L53" s="29">
        <f>+G53</f>
        <v>6.5</v>
      </c>
      <c r="M53" s="29">
        <f>+H53</f>
        <v>0.36299999999999999</v>
      </c>
      <c r="N53" s="29">
        <f>+L53*M53</f>
        <v>2.3594999999999997</v>
      </c>
      <c r="O53" s="29">
        <f>+L53</f>
        <v>6.5</v>
      </c>
      <c r="P53" s="29">
        <f>+M53</f>
        <v>0.36299999999999999</v>
      </c>
      <c r="Q53" s="29">
        <f>+N53</f>
        <v>2.3594999999999997</v>
      </c>
      <c r="R53" s="29" t="s">
        <v>201</v>
      </c>
      <c r="S53" s="29"/>
    </row>
    <row r="54" spans="2:19" hidden="1">
      <c r="B54" s="28">
        <f t="shared" si="2"/>
        <v>13</v>
      </c>
      <c r="C54" s="28" t="s">
        <v>70</v>
      </c>
      <c r="D54" s="28" t="s">
        <v>71</v>
      </c>
      <c r="E54" s="28">
        <v>63</v>
      </c>
      <c r="F54" s="28">
        <v>51</v>
      </c>
      <c r="G54" s="28">
        <v>53</v>
      </c>
      <c r="H54" s="29">
        <f t="shared" si="0"/>
        <v>0.36299999999999999</v>
      </c>
      <c r="I54" s="29">
        <f t="shared" si="1"/>
        <v>1.0629999999999999</v>
      </c>
      <c r="J54" s="29"/>
      <c r="K54" s="29"/>
      <c r="L54" s="29"/>
      <c r="M54" s="29"/>
      <c r="N54" s="29"/>
      <c r="O54" s="29"/>
      <c r="P54" s="29"/>
      <c r="Q54" s="29"/>
      <c r="R54" s="29"/>
      <c r="S54" s="29"/>
    </row>
    <row r="55" spans="2:19" hidden="1">
      <c r="B55" s="28">
        <f t="shared" si="2"/>
        <v>14</v>
      </c>
      <c r="C55" s="28" t="s">
        <v>71</v>
      </c>
      <c r="D55" s="28" t="s">
        <v>72</v>
      </c>
      <c r="E55" s="28">
        <v>63</v>
      </c>
      <c r="F55" s="30">
        <v>98</v>
      </c>
      <c r="G55" s="28">
        <v>59</v>
      </c>
      <c r="H55" s="29">
        <f t="shared" si="0"/>
        <v>0.36299999999999999</v>
      </c>
      <c r="I55" s="29">
        <f t="shared" si="1"/>
        <v>1.0629999999999999</v>
      </c>
      <c r="J55" s="29"/>
      <c r="K55" s="29"/>
      <c r="L55" s="29"/>
      <c r="M55" s="29"/>
      <c r="N55" s="29"/>
      <c r="O55" s="29"/>
      <c r="P55" s="29"/>
      <c r="Q55" s="29"/>
      <c r="R55" s="29"/>
      <c r="S55" s="29"/>
    </row>
    <row r="56" spans="2:19">
      <c r="B56" s="28">
        <v>13</v>
      </c>
      <c r="C56" s="28" t="s">
        <v>71</v>
      </c>
      <c r="D56" s="28" t="s">
        <v>72</v>
      </c>
      <c r="E56" s="28">
        <v>63</v>
      </c>
      <c r="F56" s="30"/>
      <c r="G56" s="28">
        <v>3</v>
      </c>
      <c r="H56" s="29">
        <f t="shared" si="0"/>
        <v>0.36299999999999999</v>
      </c>
      <c r="I56" s="29">
        <f t="shared" si="1"/>
        <v>1.0629999999999999</v>
      </c>
      <c r="J56" s="29"/>
      <c r="K56" s="29" t="s">
        <v>178</v>
      </c>
      <c r="L56" s="29">
        <f>+G56</f>
        <v>3</v>
      </c>
      <c r="M56" s="29">
        <f>+H56</f>
        <v>0.36299999999999999</v>
      </c>
      <c r="N56" s="29">
        <f>+L56*M56</f>
        <v>1.089</v>
      </c>
      <c r="O56" s="29">
        <f>+L56</f>
        <v>3</v>
      </c>
      <c r="P56" s="29">
        <f>+M56</f>
        <v>0.36299999999999999</v>
      </c>
      <c r="Q56" s="29">
        <f>+N56</f>
        <v>1.089</v>
      </c>
      <c r="R56" s="29" t="s">
        <v>201</v>
      </c>
      <c r="S56" s="29"/>
    </row>
    <row r="57" spans="2:19" hidden="1">
      <c r="B57" s="28">
        <f t="shared" si="2"/>
        <v>14</v>
      </c>
      <c r="C57" s="28" t="s">
        <v>71</v>
      </c>
      <c r="D57" s="28" t="s">
        <v>73</v>
      </c>
      <c r="E57" s="28">
        <v>63</v>
      </c>
      <c r="F57" s="30">
        <v>76</v>
      </c>
      <c r="G57" s="28">
        <v>80.3</v>
      </c>
      <c r="H57" s="29">
        <f t="shared" si="0"/>
        <v>0.36299999999999999</v>
      </c>
      <c r="I57" s="29">
        <f t="shared" si="1"/>
        <v>1.0629999999999999</v>
      </c>
      <c r="J57" s="29"/>
      <c r="K57" s="29"/>
      <c r="L57" s="29"/>
      <c r="M57" s="29"/>
      <c r="N57" s="29"/>
      <c r="O57" s="29"/>
      <c r="P57" s="29"/>
      <c r="Q57" s="29"/>
      <c r="R57" s="29"/>
      <c r="S57" s="29"/>
    </row>
    <row r="58" spans="2:19" hidden="1">
      <c r="B58" s="28">
        <f t="shared" si="2"/>
        <v>15</v>
      </c>
      <c r="C58" s="28" t="s">
        <v>73</v>
      </c>
      <c r="D58" s="28" t="s">
        <v>74</v>
      </c>
      <c r="E58" s="28">
        <v>63</v>
      </c>
      <c r="F58" s="30"/>
      <c r="G58" s="28">
        <v>2.5</v>
      </c>
      <c r="H58" s="29">
        <f t="shared" si="0"/>
        <v>0.36299999999999999</v>
      </c>
      <c r="I58" s="29">
        <f t="shared" si="1"/>
        <v>1.0629999999999999</v>
      </c>
      <c r="J58" s="29"/>
      <c r="K58" s="29"/>
      <c r="L58" s="29"/>
      <c r="M58" s="29"/>
      <c r="N58" s="29"/>
      <c r="O58" s="29"/>
      <c r="P58" s="29"/>
      <c r="Q58" s="29"/>
      <c r="R58" s="29"/>
      <c r="S58" s="29"/>
    </row>
    <row r="59" spans="2:19">
      <c r="B59" s="28">
        <v>14</v>
      </c>
      <c r="C59" s="28" t="s">
        <v>73</v>
      </c>
      <c r="D59" s="28" t="s">
        <v>74</v>
      </c>
      <c r="E59" s="28">
        <v>63</v>
      </c>
      <c r="F59" s="28">
        <v>118</v>
      </c>
      <c r="G59" s="28">
        <v>124.3</v>
      </c>
      <c r="H59" s="29">
        <f t="shared" si="0"/>
        <v>0.36299999999999999</v>
      </c>
      <c r="I59" s="29">
        <f t="shared" si="1"/>
        <v>1.0629999999999999</v>
      </c>
      <c r="J59" s="29"/>
      <c r="K59" s="29" t="s">
        <v>179</v>
      </c>
      <c r="L59" s="29">
        <f>+G59</f>
        <v>124.3</v>
      </c>
      <c r="M59" s="29">
        <f>+H59</f>
        <v>0.36299999999999999</v>
      </c>
      <c r="N59" s="29">
        <f>+L59*M59</f>
        <v>45.120899999999999</v>
      </c>
      <c r="O59" s="29">
        <f>+L59</f>
        <v>124.3</v>
      </c>
      <c r="P59" s="29">
        <f>+M59</f>
        <v>0.36299999999999999</v>
      </c>
      <c r="Q59" s="29">
        <f>+N59</f>
        <v>45.120899999999999</v>
      </c>
      <c r="R59" s="29" t="s">
        <v>201</v>
      </c>
      <c r="S59" s="29"/>
    </row>
    <row r="60" spans="2:19" hidden="1">
      <c r="B60" s="28">
        <f t="shared" si="2"/>
        <v>15</v>
      </c>
      <c r="C60" s="28" t="s">
        <v>73</v>
      </c>
      <c r="D60" s="28" t="s">
        <v>34</v>
      </c>
      <c r="E60" s="28">
        <v>63</v>
      </c>
      <c r="F60" s="28">
        <v>429</v>
      </c>
      <c r="G60" s="28">
        <v>421.1</v>
      </c>
      <c r="H60" s="29">
        <f t="shared" si="0"/>
        <v>0.36299999999999999</v>
      </c>
      <c r="I60" s="29">
        <f t="shared" si="1"/>
        <v>1.0629999999999999</v>
      </c>
      <c r="J60" s="29"/>
      <c r="K60" s="29"/>
      <c r="L60" s="29"/>
      <c r="M60" s="29"/>
      <c r="N60" s="29"/>
      <c r="O60" s="29"/>
      <c r="P60" s="29"/>
      <c r="Q60" s="29"/>
      <c r="R60" s="29"/>
      <c r="S60" s="29"/>
    </row>
    <row r="61" spans="2:19" hidden="1">
      <c r="B61" s="28">
        <f t="shared" si="2"/>
        <v>16</v>
      </c>
      <c r="C61" s="28" t="s">
        <v>68</v>
      </c>
      <c r="D61" s="28" t="s">
        <v>75</v>
      </c>
      <c r="E61" s="28">
        <v>63</v>
      </c>
      <c r="F61" s="28">
        <v>556</v>
      </c>
      <c r="G61" s="28">
        <v>542.4</v>
      </c>
      <c r="H61" s="29">
        <f t="shared" si="0"/>
        <v>0.36299999999999999</v>
      </c>
      <c r="I61" s="29">
        <f t="shared" si="1"/>
        <v>1.0629999999999999</v>
      </c>
      <c r="J61" s="29"/>
      <c r="K61" s="29"/>
      <c r="L61" s="29"/>
      <c r="M61" s="29"/>
      <c r="N61" s="29"/>
      <c r="O61" s="29"/>
      <c r="P61" s="29"/>
      <c r="Q61" s="29"/>
      <c r="R61" s="29"/>
      <c r="S61" s="29"/>
    </row>
    <row r="62" spans="2:19">
      <c r="B62" s="28">
        <v>15</v>
      </c>
      <c r="C62" s="28" t="s">
        <v>75</v>
      </c>
      <c r="D62" s="28" t="s">
        <v>76</v>
      </c>
      <c r="E62" s="28">
        <v>63</v>
      </c>
      <c r="F62" s="28"/>
      <c r="G62" s="28">
        <v>7</v>
      </c>
      <c r="H62" s="29">
        <f t="shared" si="0"/>
        <v>0.36299999999999999</v>
      </c>
      <c r="I62" s="29">
        <f t="shared" si="1"/>
        <v>1.0629999999999999</v>
      </c>
      <c r="J62" s="29"/>
      <c r="K62" s="29" t="s">
        <v>175</v>
      </c>
      <c r="L62" s="29">
        <f>+G62</f>
        <v>7</v>
      </c>
      <c r="M62" s="29">
        <f>+H62</f>
        <v>0.36299999999999999</v>
      </c>
      <c r="N62" s="29">
        <f>+L62*M62</f>
        <v>2.5409999999999999</v>
      </c>
      <c r="O62" s="29">
        <f>+L62</f>
        <v>7</v>
      </c>
      <c r="P62" s="29">
        <f>+M62</f>
        <v>0.36299999999999999</v>
      </c>
      <c r="Q62" s="29">
        <f>+N62</f>
        <v>2.5409999999999999</v>
      </c>
      <c r="R62" s="29" t="s">
        <v>201</v>
      </c>
      <c r="S62" s="29"/>
    </row>
    <row r="63" spans="2:19" hidden="1">
      <c r="B63" s="28">
        <f t="shared" si="2"/>
        <v>16</v>
      </c>
      <c r="C63" s="28" t="s">
        <v>75</v>
      </c>
      <c r="D63" s="28" t="s">
        <v>79</v>
      </c>
      <c r="E63" s="28">
        <v>63</v>
      </c>
      <c r="F63" s="28">
        <v>87</v>
      </c>
      <c r="G63" s="28">
        <v>95.8</v>
      </c>
      <c r="H63" s="29">
        <f t="shared" si="0"/>
        <v>0.36299999999999999</v>
      </c>
      <c r="I63" s="29">
        <f t="shared" si="1"/>
        <v>1.0629999999999999</v>
      </c>
      <c r="J63" s="29"/>
      <c r="K63" s="29"/>
      <c r="L63" s="29"/>
      <c r="M63" s="29"/>
      <c r="N63" s="29"/>
      <c r="O63" s="29"/>
      <c r="P63" s="29"/>
      <c r="Q63" s="29"/>
      <c r="R63" s="29"/>
      <c r="S63" s="29"/>
    </row>
    <row r="64" spans="2:19">
      <c r="B64" s="28">
        <f>1+B62</f>
        <v>16</v>
      </c>
      <c r="C64" s="28" t="s">
        <v>79</v>
      </c>
      <c r="D64" s="28" t="s">
        <v>80</v>
      </c>
      <c r="E64" s="28">
        <v>63</v>
      </c>
      <c r="F64" s="28"/>
      <c r="G64" s="28">
        <v>3</v>
      </c>
      <c r="H64" s="29">
        <f t="shared" si="0"/>
        <v>0.36299999999999999</v>
      </c>
      <c r="I64" s="29">
        <f t="shared" si="1"/>
        <v>1.0629999999999999</v>
      </c>
      <c r="J64" s="29"/>
      <c r="K64" s="29" t="s">
        <v>180</v>
      </c>
      <c r="L64" s="29">
        <f>+G64</f>
        <v>3</v>
      </c>
      <c r="M64" s="29">
        <f>+H64</f>
        <v>0.36299999999999999</v>
      </c>
      <c r="N64" s="29">
        <f>+L64*M64</f>
        <v>1.089</v>
      </c>
      <c r="O64" s="29">
        <f>+L64</f>
        <v>3</v>
      </c>
      <c r="P64" s="29">
        <f>+M64</f>
        <v>0.36299999999999999</v>
      </c>
      <c r="Q64" s="29">
        <f>+N64</f>
        <v>1.089</v>
      </c>
      <c r="R64" s="29" t="s">
        <v>201</v>
      </c>
      <c r="S64" s="29"/>
    </row>
    <row r="65" spans="2:19" hidden="1">
      <c r="B65" s="28">
        <f t="shared" si="2"/>
        <v>17</v>
      </c>
      <c r="C65" s="28" t="s">
        <v>79</v>
      </c>
      <c r="D65" s="28" t="s">
        <v>81</v>
      </c>
      <c r="E65" s="28">
        <v>63</v>
      </c>
      <c r="F65" s="28">
        <v>78</v>
      </c>
      <c r="G65" s="28">
        <v>75.099999999999994</v>
      </c>
      <c r="H65" s="29">
        <f t="shared" si="0"/>
        <v>0.36299999999999999</v>
      </c>
      <c r="I65" s="29">
        <f t="shared" si="1"/>
        <v>1.0629999999999999</v>
      </c>
      <c r="J65" s="29"/>
      <c r="K65" s="29"/>
      <c r="L65" s="29"/>
      <c r="M65" s="29"/>
      <c r="N65" s="29"/>
      <c r="O65" s="29"/>
      <c r="P65" s="29"/>
      <c r="Q65" s="29"/>
      <c r="R65" s="29"/>
      <c r="S65" s="29"/>
    </row>
    <row r="66" spans="2:19" hidden="1">
      <c r="B66" s="28">
        <f t="shared" si="2"/>
        <v>18</v>
      </c>
      <c r="C66" s="28" t="s">
        <v>81</v>
      </c>
      <c r="D66" s="28" t="s">
        <v>82</v>
      </c>
      <c r="E66" s="28">
        <v>63</v>
      </c>
      <c r="F66" s="28">
        <v>56</v>
      </c>
      <c r="G66" s="28">
        <v>62.4</v>
      </c>
      <c r="H66" s="29">
        <f t="shared" si="0"/>
        <v>0.36299999999999999</v>
      </c>
      <c r="I66" s="29">
        <f t="shared" si="1"/>
        <v>1.0629999999999999</v>
      </c>
      <c r="J66" s="29"/>
      <c r="K66" s="29"/>
      <c r="L66" s="29"/>
      <c r="M66" s="29"/>
      <c r="N66" s="29"/>
      <c r="O66" s="29"/>
      <c r="P66" s="29"/>
      <c r="Q66" s="29"/>
      <c r="R66" s="29"/>
      <c r="S66" s="29"/>
    </row>
    <row r="67" spans="2:19" hidden="1">
      <c r="B67" s="28">
        <f t="shared" si="2"/>
        <v>19</v>
      </c>
      <c r="C67" s="28" t="s">
        <v>82</v>
      </c>
      <c r="D67" s="28" t="s">
        <v>83</v>
      </c>
      <c r="E67" s="28">
        <v>63</v>
      </c>
      <c r="F67" s="28">
        <v>23</v>
      </c>
      <c r="G67" s="28">
        <v>71</v>
      </c>
      <c r="H67" s="29">
        <f t="shared" si="0"/>
        <v>0.36299999999999999</v>
      </c>
      <c r="I67" s="29">
        <f t="shared" si="1"/>
        <v>1.0629999999999999</v>
      </c>
      <c r="J67" s="29"/>
      <c r="K67" s="29"/>
      <c r="L67" s="29"/>
      <c r="M67" s="29"/>
      <c r="N67" s="29"/>
      <c r="O67" s="29"/>
      <c r="P67" s="29"/>
      <c r="Q67" s="29"/>
      <c r="R67" s="29"/>
      <c r="S67" s="29"/>
    </row>
    <row r="68" spans="2:19" hidden="1">
      <c r="B68" s="28">
        <f t="shared" si="2"/>
        <v>20</v>
      </c>
      <c r="C68" s="28" t="s">
        <v>82</v>
      </c>
      <c r="D68" s="28" t="s">
        <v>84</v>
      </c>
      <c r="E68" s="28">
        <v>63</v>
      </c>
      <c r="F68" s="28">
        <v>81</v>
      </c>
      <c r="G68" s="28">
        <v>71.5</v>
      </c>
      <c r="H68" s="29">
        <f t="shared" si="0"/>
        <v>0.36299999999999999</v>
      </c>
      <c r="I68" s="29">
        <f t="shared" si="1"/>
        <v>1.0629999999999999</v>
      </c>
      <c r="J68" s="29"/>
      <c r="K68" s="29"/>
      <c r="L68" s="29"/>
      <c r="M68" s="29"/>
      <c r="N68" s="29"/>
      <c r="O68" s="29"/>
      <c r="P68" s="29"/>
      <c r="Q68" s="29"/>
      <c r="R68" s="29"/>
      <c r="S68" s="29"/>
    </row>
    <row r="69" spans="2:19" hidden="1">
      <c r="B69" s="28">
        <f t="shared" si="2"/>
        <v>21</v>
      </c>
      <c r="C69" s="28" t="s">
        <v>84</v>
      </c>
      <c r="D69" s="28" t="s">
        <v>85</v>
      </c>
      <c r="E69" s="28">
        <v>63</v>
      </c>
      <c r="F69" s="28">
        <v>74</v>
      </c>
      <c r="G69" s="28">
        <v>74.3</v>
      </c>
      <c r="H69" s="29">
        <f t="shared" si="0"/>
        <v>0.36299999999999999</v>
      </c>
      <c r="I69" s="29">
        <f t="shared" si="1"/>
        <v>1.0629999999999999</v>
      </c>
      <c r="J69" s="29"/>
      <c r="K69" s="29"/>
      <c r="L69" s="29"/>
      <c r="M69" s="29"/>
      <c r="N69" s="29"/>
      <c r="O69" s="29"/>
      <c r="P69" s="29"/>
      <c r="Q69" s="29"/>
      <c r="R69" s="29"/>
      <c r="S69" s="29"/>
    </row>
    <row r="70" spans="2:19" hidden="1">
      <c r="B70" s="28">
        <f t="shared" si="2"/>
        <v>22</v>
      </c>
      <c r="C70" s="28" t="s">
        <v>84</v>
      </c>
      <c r="D70" s="28" t="s">
        <v>86</v>
      </c>
      <c r="E70" s="28">
        <v>63</v>
      </c>
      <c r="F70" s="28">
        <v>50</v>
      </c>
      <c r="G70" s="28">
        <v>50.3</v>
      </c>
      <c r="H70" s="29">
        <f t="shared" si="0"/>
        <v>0.36299999999999999</v>
      </c>
      <c r="I70" s="29">
        <f t="shared" si="1"/>
        <v>1.0629999999999999</v>
      </c>
      <c r="J70" s="29"/>
      <c r="K70" s="29"/>
      <c r="L70" s="29"/>
      <c r="M70" s="29"/>
      <c r="N70" s="29"/>
      <c r="O70" s="29"/>
      <c r="P70" s="29"/>
      <c r="Q70" s="29"/>
      <c r="R70" s="29"/>
      <c r="S70" s="29"/>
    </row>
    <row r="71" spans="2:19" hidden="1">
      <c r="B71" s="28">
        <f t="shared" si="2"/>
        <v>23</v>
      </c>
      <c r="C71" s="28" t="s">
        <v>86</v>
      </c>
      <c r="D71" s="28" t="s">
        <v>87</v>
      </c>
      <c r="E71" s="28">
        <v>63</v>
      </c>
      <c r="F71" s="28">
        <v>88</v>
      </c>
      <c r="G71" s="28">
        <v>87.3</v>
      </c>
      <c r="H71" s="29">
        <f t="shared" si="0"/>
        <v>0.36299999999999999</v>
      </c>
      <c r="I71" s="29">
        <f t="shared" si="1"/>
        <v>1.0629999999999999</v>
      </c>
      <c r="J71" s="29"/>
      <c r="K71" s="29"/>
      <c r="L71" s="29"/>
      <c r="M71" s="29"/>
      <c r="N71" s="29"/>
      <c r="O71" s="29"/>
      <c r="P71" s="29"/>
      <c r="Q71" s="29"/>
      <c r="R71" s="29"/>
      <c r="S71" s="29"/>
    </row>
    <row r="72" spans="2:19" hidden="1">
      <c r="B72" s="28">
        <f t="shared" si="2"/>
        <v>24</v>
      </c>
      <c r="C72" s="28" t="s">
        <v>79</v>
      </c>
      <c r="D72" s="28" t="s">
        <v>88</v>
      </c>
      <c r="E72" s="28">
        <v>63</v>
      </c>
      <c r="F72" s="28">
        <v>143</v>
      </c>
      <c r="G72" s="28">
        <v>138.69999999999999</v>
      </c>
      <c r="H72" s="29">
        <f t="shared" si="0"/>
        <v>0.36299999999999999</v>
      </c>
      <c r="I72" s="29">
        <f t="shared" si="1"/>
        <v>1.0629999999999999</v>
      </c>
      <c r="J72" s="29"/>
      <c r="K72" s="29"/>
      <c r="L72" s="29"/>
      <c r="M72" s="29"/>
      <c r="N72" s="29"/>
      <c r="O72" s="29"/>
      <c r="P72" s="29"/>
      <c r="Q72" s="29"/>
      <c r="R72" s="29"/>
      <c r="S72" s="29"/>
    </row>
    <row r="73" spans="2:19" hidden="1">
      <c r="B73" s="28">
        <f t="shared" si="2"/>
        <v>25</v>
      </c>
      <c r="C73" s="28" t="s">
        <v>88</v>
      </c>
      <c r="D73" s="28" t="s">
        <v>89</v>
      </c>
      <c r="E73" s="28">
        <v>63</v>
      </c>
      <c r="F73" s="28">
        <v>28</v>
      </c>
      <c r="G73" s="28">
        <v>61.1</v>
      </c>
      <c r="H73" s="29">
        <f t="shared" si="0"/>
        <v>0.36299999999999999</v>
      </c>
      <c r="I73" s="29">
        <f t="shared" si="1"/>
        <v>1.0629999999999999</v>
      </c>
      <c r="J73" s="29"/>
      <c r="K73" s="29"/>
      <c r="L73" s="29"/>
      <c r="M73" s="29"/>
      <c r="N73" s="29"/>
      <c r="O73" s="29"/>
      <c r="P73" s="29"/>
      <c r="Q73" s="29"/>
      <c r="R73" s="29"/>
      <c r="S73" s="29"/>
    </row>
    <row r="74" spans="2:19" hidden="1">
      <c r="B74" s="28">
        <f t="shared" si="2"/>
        <v>26</v>
      </c>
      <c r="C74" s="28" t="s">
        <v>88</v>
      </c>
      <c r="D74" s="28" t="s">
        <v>90</v>
      </c>
      <c r="E74" s="28">
        <v>63</v>
      </c>
      <c r="F74" s="28">
        <v>139</v>
      </c>
      <c r="G74" s="28">
        <v>141.6</v>
      </c>
      <c r="H74" s="29">
        <f t="shared" si="0"/>
        <v>0.36299999999999999</v>
      </c>
      <c r="I74" s="29">
        <f t="shared" si="1"/>
        <v>1.0629999999999999</v>
      </c>
      <c r="J74" s="29"/>
      <c r="K74" s="29"/>
      <c r="L74" s="29"/>
      <c r="M74" s="29"/>
      <c r="N74" s="29"/>
      <c r="O74" s="29"/>
      <c r="P74" s="29"/>
      <c r="Q74" s="29"/>
      <c r="R74" s="29"/>
      <c r="S74" s="29"/>
    </row>
    <row r="75" spans="2:19" hidden="1">
      <c r="B75" s="28">
        <f t="shared" si="2"/>
        <v>27</v>
      </c>
      <c r="C75" s="28" t="s">
        <v>75</v>
      </c>
      <c r="D75" s="28" t="s">
        <v>91</v>
      </c>
      <c r="E75" s="28">
        <v>63</v>
      </c>
      <c r="F75" s="28">
        <v>192</v>
      </c>
      <c r="G75" s="28">
        <v>196.3</v>
      </c>
      <c r="H75" s="29">
        <f t="shared" si="0"/>
        <v>0.36299999999999999</v>
      </c>
      <c r="I75" s="29">
        <f t="shared" si="1"/>
        <v>1.0629999999999999</v>
      </c>
      <c r="J75" s="29"/>
      <c r="K75" s="29"/>
      <c r="L75" s="29"/>
      <c r="M75" s="29"/>
      <c r="N75" s="29"/>
      <c r="O75" s="29"/>
      <c r="P75" s="29"/>
      <c r="Q75" s="29"/>
      <c r="R75" s="29"/>
      <c r="S75" s="29"/>
    </row>
    <row r="76" spans="2:19">
      <c r="B76" s="28">
        <v>17</v>
      </c>
      <c r="C76" s="28" t="s">
        <v>91</v>
      </c>
      <c r="D76" s="28" t="s">
        <v>92</v>
      </c>
      <c r="E76" s="28">
        <v>63</v>
      </c>
      <c r="F76" s="28"/>
      <c r="G76" s="28">
        <v>3.6</v>
      </c>
      <c r="H76" s="29">
        <f t="shared" si="0"/>
        <v>0.36299999999999999</v>
      </c>
      <c r="I76" s="29">
        <f t="shared" si="1"/>
        <v>1.0629999999999999</v>
      </c>
      <c r="J76" s="29"/>
      <c r="K76" s="29" t="s">
        <v>181</v>
      </c>
      <c r="L76" s="29">
        <f>+G76</f>
        <v>3.6</v>
      </c>
      <c r="M76" s="29">
        <f>+H76</f>
        <v>0.36299999999999999</v>
      </c>
      <c r="N76" s="29">
        <f>+L76*M76</f>
        <v>1.3068</v>
      </c>
      <c r="O76" s="29">
        <f>+L76</f>
        <v>3.6</v>
      </c>
      <c r="P76" s="29">
        <f>+M76</f>
        <v>0.36299999999999999</v>
      </c>
      <c r="Q76" s="29">
        <f>+N76</f>
        <v>1.3068</v>
      </c>
      <c r="R76" s="29" t="s">
        <v>201</v>
      </c>
      <c r="S76" s="29"/>
    </row>
    <row r="77" spans="2:19" hidden="1">
      <c r="B77" s="28">
        <f t="shared" si="2"/>
        <v>18</v>
      </c>
      <c r="C77" s="28" t="s">
        <v>91</v>
      </c>
      <c r="D77" s="28" t="s">
        <v>92</v>
      </c>
      <c r="E77" s="28">
        <v>63</v>
      </c>
      <c r="F77" s="28">
        <v>94</v>
      </c>
      <c r="G77" s="28">
        <v>89.9</v>
      </c>
      <c r="H77" s="29">
        <f t="shared" si="0"/>
        <v>0.36299999999999999</v>
      </c>
      <c r="I77" s="29">
        <f t="shared" si="1"/>
        <v>1.0629999999999999</v>
      </c>
      <c r="J77" s="29"/>
      <c r="K77" s="29"/>
      <c r="L77" s="29"/>
      <c r="M77" s="29"/>
      <c r="N77" s="29"/>
      <c r="O77" s="29"/>
      <c r="P77" s="29"/>
      <c r="Q77" s="29"/>
      <c r="R77" s="29"/>
      <c r="S77" s="29"/>
    </row>
    <row r="78" spans="2:19" hidden="1">
      <c r="B78" s="28">
        <f t="shared" si="2"/>
        <v>19</v>
      </c>
      <c r="C78" s="28" t="s">
        <v>92</v>
      </c>
      <c r="D78" s="28" t="s">
        <v>93</v>
      </c>
      <c r="E78" s="28">
        <v>63</v>
      </c>
      <c r="F78" s="28">
        <v>64</v>
      </c>
      <c r="G78" s="28">
        <v>67.3</v>
      </c>
      <c r="H78" s="29">
        <f t="shared" ref="H78:H141" si="15">E78/1000+0.3</f>
        <v>0.36299999999999999</v>
      </c>
      <c r="I78" s="29">
        <f t="shared" ref="I78:I141" si="16">E78/1000+1</f>
        <v>1.0629999999999999</v>
      </c>
      <c r="J78" s="29"/>
      <c r="K78" s="29"/>
      <c r="L78" s="29"/>
      <c r="M78" s="29"/>
      <c r="N78" s="29"/>
      <c r="O78" s="29"/>
      <c r="P78" s="29"/>
      <c r="Q78" s="29"/>
      <c r="R78" s="29"/>
      <c r="S78" s="29"/>
    </row>
    <row r="79" spans="2:19" hidden="1">
      <c r="B79" s="28">
        <f t="shared" ref="B79:B142" si="17">1+B78</f>
        <v>20</v>
      </c>
      <c r="C79" s="28" t="s">
        <v>91</v>
      </c>
      <c r="D79" s="28" t="s">
        <v>28</v>
      </c>
      <c r="E79" s="28">
        <v>63</v>
      </c>
      <c r="F79" s="28">
        <v>170</v>
      </c>
      <c r="G79" s="28">
        <v>168.6</v>
      </c>
      <c r="H79" s="29">
        <f t="shared" si="15"/>
        <v>0.36299999999999999</v>
      </c>
      <c r="I79" s="29">
        <f t="shared" si="16"/>
        <v>1.0629999999999999</v>
      </c>
      <c r="J79" s="29"/>
      <c r="K79" s="29"/>
      <c r="L79" s="29"/>
      <c r="M79" s="29"/>
      <c r="N79" s="29"/>
      <c r="O79" s="29"/>
      <c r="P79" s="29"/>
      <c r="Q79" s="29"/>
      <c r="R79" s="29"/>
      <c r="S79" s="29"/>
    </row>
    <row r="80" spans="2:19" hidden="1">
      <c r="B80" s="28">
        <f t="shared" si="17"/>
        <v>21</v>
      </c>
      <c r="C80" s="28" t="s">
        <v>28</v>
      </c>
      <c r="D80" s="28" t="s">
        <v>94</v>
      </c>
      <c r="E80" s="28">
        <v>63</v>
      </c>
      <c r="F80" s="28">
        <v>114</v>
      </c>
      <c r="G80" s="28">
        <v>107.2</v>
      </c>
      <c r="H80" s="29">
        <f t="shared" si="15"/>
        <v>0.36299999999999999</v>
      </c>
      <c r="I80" s="29">
        <f t="shared" si="16"/>
        <v>1.0629999999999999</v>
      </c>
      <c r="J80" s="29"/>
      <c r="K80" s="29"/>
      <c r="L80" s="29"/>
      <c r="M80" s="29"/>
      <c r="N80" s="29"/>
      <c r="O80" s="29"/>
      <c r="P80" s="29"/>
      <c r="Q80" s="29"/>
      <c r="R80" s="29"/>
      <c r="S80" s="29"/>
    </row>
    <row r="81" spans="2:19">
      <c r="B81" s="28">
        <v>19</v>
      </c>
      <c r="C81" s="28" t="s">
        <v>28</v>
      </c>
      <c r="D81" s="28" t="s">
        <v>94</v>
      </c>
      <c r="E81" s="28">
        <v>63</v>
      </c>
      <c r="F81" s="28"/>
      <c r="G81" s="28">
        <v>3.2</v>
      </c>
      <c r="H81" s="29">
        <f t="shared" si="15"/>
        <v>0.36299999999999999</v>
      </c>
      <c r="I81" s="29">
        <f t="shared" si="16"/>
        <v>1.0629999999999999</v>
      </c>
      <c r="J81" s="29"/>
      <c r="K81" s="29" t="s">
        <v>181</v>
      </c>
      <c r="L81" s="29">
        <f>+G81</f>
        <v>3.2</v>
      </c>
      <c r="M81" s="29">
        <f>+H81</f>
        <v>0.36299999999999999</v>
      </c>
      <c r="N81" s="29">
        <f>+L81*M81</f>
        <v>1.1616</v>
      </c>
      <c r="O81" s="29">
        <f>+L81</f>
        <v>3.2</v>
      </c>
      <c r="P81" s="29">
        <f>+M81</f>
        <v>0.36299999999999999</v>
      </c>
      <c r="Q81" s="29">
        <f>+N81</f>
        <v>1.1616</v>
      </c>
      <c r="R81" s="29" t="s">
        <v>201</v>
      </c>
      <c r="S81" s="29"/>
    </row>
    <row r="82" spans="2:19" hidden="1">
      <c r="B82" s="28">
        <f t="shared" si="17"/>
        <v>20</v>
      </c>
      <c r="C82" s="28" t="s">
        <v>94</v>
      </c>
      <c r="D82" s="28" t="s">
        <v>95</v>
      </c>
      <c r="E82" s="28">
        <v>63</v>
      </c>
      <c r="F82" s="28">
        <v>108</v>
      </c>
      <c r="G82" s="28">
        <v>76.099999999999994</v>
      </c>
      <c r="H82" s="29">
        <f t="shared" si="15"/>
        <v>0.36299999999999999</v>
      </c>
      <c r="I82" s="29">
        <f t="shared" si="16"/>
        <v>1.0629999999999999</v>
      </c>
      <c r="J82" s="29"/>
      <c r="K82" s="29"/>
      <c r="L82" s="29"/>
      <c r="M82" s="29"/>
      <c r="N82" s="29"/>
      <c r="O82" s="29"/>
      <c r="P82" s="29"/>
      <c r="Q82" s="29"/>
      <c r="R82" s="29"/>
      <c r="S82" s="29"/>
    </row>
    <row r="83" spans="2:19" hidden="1">
      <c r="B83" s="28">
        <f t="shared" si="17"/>
        <v>21</v>
      </c>
      <c r="C83" s="28" t="s">
        <v>95</v>
      </c>
      <c r="D83" s="28" t="s">
        <v>96</v>
      </c>
      <c r="E83" s="28">
        <v>63</v>
      </c>
      <c r="F83" s="28">
        <v>16</v>
      </c>
      <c r="G83" s="28">
        <v>53.7</v>
      </c>
      <c r="H83" s="29">
        <f t="shared" si="15"/>
        <v>0.36299999999999999</v>
      </c>
      <c r="I83" s="29">
        <f t="shared" si="16"/>
        <v>1.0629999999999999</v>
      </c>
      <c r="J83" s="29"/>
      <c r="K83" s="29"/>
      <c r="L83" s="29"/>
      <c r="M83" s="29"/>
      <c r="N83" s="29"/>
      <c r="O83" s="29"/>
      <c r="P83" s="29"/>
      <c r="Q83" s="29"/>
      <c r="R83" s="29"/>
      <c r="S83" s="29"/>
    </row>
    <row r="84" spans="2:19" hidden="1">
      <c r="B84" s="28">
        <f t="shared" si="17"/>
        <v>22</v>
      </c>
      <c r="C84" s="28" t="s">
        <v>94</v>
      </c>
      <c r="D84" s="28" t="s">
        <v>97</v>
      </c>
      <c r="E84" s="28">
        <v>63</v>
      </c>
      <c r="F84" s="28">
        <v>340</v>
      </c>
      <c r="G84" s="28">
        <v>344.5</v>
      </c>
      <c r="H84" s="29">
        <f t="shared" si="15"/>
        <v>0.36299999999999999</v>
      </c>
      <c r="I84" s="29">
        <f t="shared" si="16"/>
        <v>1.0629999999999999</v>
      </c>
      <c r="J84" s="29"/>
      <c r="K84" s="29"/>
      <c r="L84" s="29"/>
      <c r="M84" s="29"/>
      <c r="N84" s="29"/>
      <c r="O84" s="29"/>
      <c r="P84" s="29"/>
      <c r="Q84" s="29"/>
      <c r="R84" s="29"/>
      <c r="S84" s="29"/>
    </row>
    <row r="85" spans="2:19" hidden="1">
      <c r="B85" s="28">
        <f t="shared" si="17"/>
        <v>23</v>
      </c>
      <c r="C85" s="28" t="s">
        <v>97</v>
      </c>
      <c r="D85" s="28" t="s">
        <v>98</v>
      </c>
      <c r="E85" s="28">
        <v>63</v>
      </c>
      <c r="F85" s="28">
        <v>258</v>
      </c>
      <c r="G85" s="28">
        <v>249</v>
      </c>
      <c r="H85" s="29">
        <f t="shared" si="15"/>
        <v>0.36299999999999999</v>
      </c>
      <c r="I85" s="29">
        <f t="shared" si="16"/>
        <v>1.0629999999999999</v>
      </c>
      <c r="J85" s="29"/>
      <c r="K85" s="29"/>
      <c r="L85" s="29"/>
      <c r="M85" s="29"/>
      <c r="N85" s="29"/>
      <c r="O85" s="29"/>
      <c r="P85" s="29"/>
      <c r="Q85" s="29"/>
      <c r="R85" s="29"/>
      <c r="S85" s="29"/>
    </row>
    <row r="86" spans="2:19" hidden="1">
      <c r="B86" s="28">
        <f t="shared" si="17"/>
        <v>24</v>
      </c>
      <c r="C86" s="28" t="s">
        <v>98</v>
      </c>
      <c r="D86" s="28" t="s">
        <v>99</v>
      </c>
      <c r="E86" s="28">
        <v>63</v>
      </c>
      <c r="F86" s="28"/>
      <c r="G86" s="28">
        <v>31.5</v>
      </c>
      <c r="H86" s="29">
        <f t="shared" si="15"/>
        <v>0.36299999999999999</v>
      </c>
      <c r="I86" s="29">
        <f t="shared" si="16"/>
        <v>1.0629999999999999</v>
      </c>
      <c r="J86" s="29"/>
      <c r="K86" s="29"/>
      <c r="L86" s="29"/>
      <c r="M86" s="29"/>
      <c r="N86" s="29"/>
      <c r="O86" s="29"/>
      <c r="P86" s="29"/>
      <c r="Q86" s="29"/>
      <c r="R86" s="29"/>
      <c r="S86" s="29"/>
    </row>
    <row r="87" spans="2:19" hidden="1">
      <c r="B87" s="28">
        <f t="shared" si="17"/>
        <v>25</v>
      </c>
      <c r="C87" s="28">
        <v>130</v>
      </c>
      <c r="D87" s="28">
        <v>127</v>
      </c>
      <c r="E87" s="28">
        <v>63</v>
      </c>
      <c r="F87" s="28">
        <v>166</v>
      </c>
      <c r="G87" s="28">
        <v>276.10000000000002</v>
      </c>
      <c r="H87" s="29">
        <f t="shared" si="15"/>
        <v>0.36299999999999999</v>
      </c>
      <c r="I87" s="29">
        <f t="shared" si="16"/>
        <v>1.0629999999999999</v>
      </c>
      <c r="J87" s="29"/>
      <c r="K87" s="29"/>
      <c r="L87" s="29"/>
      <c r="M87" s="29"/>
      <c r="N87" s="29"/>
      <c r="O87" s="29"/>
      <c r="P87" s="29"/>
      <c r="Q87" s="29"/>
      <c r="R87" s="29"/>
      <c r="S87" s="29"/>
    </row>
    <row r="88" spans="2:19">
      <c r="B88" s="28">
        <v>20</v>
      </c>
      <c r="C88" s="28">
        <v>127</v>
      </c>
      <c r="D88" s="28">
        <v>121</v>
      </c>
      <c r="E88" s="28">
        <v>63</v>
      </c>
      <c r="F88" s="28"/>
      <c r="G88" s="28">
        <v>24.6</v>
      </c>
      <c r="H88" s="29">
        <f t="shared" si="15"/>
        <v>0.36299999999999999</v>
      </c>
      <c r="I88" s="29">
        <f t="shared" si="16"/>
        <v>1.0629999999999999</v>
      </c>
      <c r="J88" s="29"/>
      <c r="K88" s="29" t="s">
        <v>177</v>
      </c>
      <c r="L88" s="29">
        <f>+G88</f>
        <v>24.6</v>
      </c>
      <c r="M88" s="29">
        <f>+H88</f>
        <v>0.36299999999999999</v>
      </c>
      <c r="N88" s="29">
        <f>+L88*M88</f>
        <v>8.9298000000000002</v>
      </c>
      <c r="O88" s="29">
        <f>+L88</f>
        <v>24.6</v>
      </c>
      <c r="P88" s="29">
        <f>+M88</f>
        <v>0.36299999999999999</v>
      </c>
      <c r="Q88" s="29">
        <f>+N88</f>
        <v>8.9298000000000002</v>
      </c>
      <c r="R88" s="29" t="s">
        <v>201</v>
      </c>
      <c r="S88" s="29"/>
    </row>
    <row r="89" spans="2:19" hidden="1">
      <c r="B89" s="28">
        <f t="shared" si="17"/>
        <v>21</v>
      </c>
      <c r="C89" s="28" t="s">
        <v>101</v>
      </c>
      <c r="D89" s="28" t="s">
        <v>102</v>
      </c>
      <c r="E89" s="28">
        <v>63</v>
      </c>
      <c r="F89" s="28"/>
      <c r="G89" s="28">
        <v>13.9</v>
      </c>
      <c r="H89" s="29">
        <f t="shared" si="15"/>
        <v>0.36299999999999999</v>
      </c>
      <c r="I89" s="29">
        <f t="shared" si="16"/>
        <v>1.0629999999999999</v>
      </c>
      <c r="J89" s="29"/>
      <c r="K89" s="29"/>
      <c r="L89" s="29"/>
      <c r="M89" s="29"/>
      <c r="N89" s="29"/>
      <c r="O89" s="29"/>
      <c r="P89" s="29"/>
      <c r="Q89" s="29"/>
      <c r="R89" s="29"/>
      <c r="S89" s="29"/>
    </row>
    <row r="90" spans="2:19" hidden="1">
      <c r="B90" s="28">
        <f t="shared" si="17"/>
        <v>22</v>
      </c>
      <c r="C90" s="28" t="s">
        <v>101</v>
      </c>
      <c r="D90" s="28" t="s">
        <v>103</v>
      </c>
      <c r="E90" s="28">
        <v>63</v>
      </c>
      <c r="F90" s="28">
        <v>20</v>
      </c>
      <c r="G90" s="28">
        <v>23.2</v>
      </c>
      <c r="H90" s="29">
        <f t="shared" si="15"/>
        <v>0.36299999999999999</v>
      </c>
      <c r="I90" s="29">
        <f t="shared" si="16"/>
        <v>1.0629999999999999</v>
      </c>
      <c r="J90" s="29"/>
      <c r="K90" s="29"/>
      <c r="L90" s="29"/>
      <c r="M90" s="29"/>
      <c r="N90" s="29"/>
      <c r="O90" s="29"/>
      <c r="P90" s="29"/>
      <c r="Q90" s="29"/>
      <c r="R90" s="29"/>
      <c r="S90" s="29"/>
    </row>
    <row r="91" spans="2:19" hidden="1">
      <c r="B91" s="28">
        <f t="shared" si="17"/>
        <v>23</v>
      </c>
      <c r="C91" s="28" t="s">
        <v>103</v>
      </c>
      <c r="D91" s="28" t="s">
        <v>104</v>
      </c>
      <c r="E91" s="28">
        <v>63</v>
      </c>
      <c r="F91" s="28">
        <v>37</v>
      </c>
      <c r="G91" s="28">
        <v>34.799999999999997</v>
      </c>
      <c r="H91" s="29">
        <f t="shared" si="15"/>
        <v>0.36299999999999999</v>
      </c>
      <c r="I91" s="29">
        <f t="shared" si="16"/>
        <v>1.0629999999999999</v>
      </c>
      <c r="J91" s="29"/>
      <c r="K91" s="29"/>
      <c r="L91" s="29"/>
      <c r="M91" s="29"/>
      <c r="N91" s="29"/>
      <c r="O91" s="29"/>
      <c r="P91" s="29"/>
      <c r="Q91" s="29"/>
      <c r="R91" s="29"/>
      <c r="S91" s="29"/>
    </row>
    <row r="92" spans="2:19">
      <c r="B92" s="28">
        <v>21</v>
      </c>
      <c r="C92" s="28" t="s">
        <v>103</v>
      </c>
      <c r="D92" s="28" t="s">
        <v>105</v>
      </c>
      <c r="E92" s="28">
        <v>63</v>
      </c>
      <c r="F92" s="30">
        <v>118</v>
      </c>
      <c r="G92" s="28">
        <v>16.3</v>
      </c>
      <c r="H92" s="29">
        <f t="shared" si="15"/>
        <v>0.36299999999999999</v>
      </c>
      <c r="I92" s="29">
        <f t="shared" si="16"/>
        <v>1.0629999999999999</v>
      </c>
      <c r="J92" s="29"/>
      <c r="K92" s="29" t="s">
        <v>177</v>
      </c>
      <c r="L92" s="29">
        <f>+G92</f>
        <v>16.3</v>
      </c>
      <c r="M92" s="29">
        <f>+H92</f>
        <v>0.36299999999999999</v>
      </c>
      <c r="N92" s="29">
        <f>+L92*M92</f>
        <v>5.9169</v>
      </c>
      <c r="O92" s="29">
        <f>+L92</f>
        <v>16.3</v>
      </c>
      <c r="P92" s="29">
        <f>+M92</f>
        <v>0.36299999999999999</v>
      </c>
      <c r="Q92" s="29">
        <f>+N92</f>
        <v>5.9169</v>
      </c>
      <c r="R92" s="29" t="s">
        <v>201</v>
      </c>
      <c r="S92" s="29"/>
    </row>
    <row r="93" spans="2:19" hidden="1">
      <c r="B93" s="28">
        <f t="shared" si="17"/>
        <v>22</v>
      </c>
      <c r="C93" s="28" t="s">
        <v>103</v>
      </c>
      <c r="D93" s="28" t="s">
        <v>106</v>
      </c>
      <c r="E93" s="28">
        <v>63</v>
      </c>
      <c r="F93" s="30"/>
      <c r="G93" s="28">
        <v>74.400000000000006</v>
      </c>
      <c r="H93" s="29">
        <f t="shared" si="15"/>
        <v>0.36299999999999999</v>
      </c>
      <c r="I93" s="29">
        <f t="shared" si="16"/>
        <v>1.0629999999999999</v>
      </c>
      <c r="J93" s="29"/>
      <c r="K93" s="29"/>
      <c r="L93" s="29"/>
      <c r="M93" s="29"/>
      <c r="N93" s="29"/>
      <c r="O93" s="29"/>
      <c r="P93" s="29"/>
      <c r="Q93" s="29"/>
      <c r="R93" s="29"/>
      <c r="S93" s="29"/>
    </row>
    <row r="94" spans="2:19">
      <c r="B94" s="28">
        <v>22</v>
      </c>
      <c r="C94" s="28" t="s">
        <v>103</v>
      </c>
      <c r="D94" s="28" t="s">
        <v>106</v>
      </c>
      <c r="E94" s="28">
        <v>63</v>
      </c>
      <c r="F94" s="28"/>
      <c r="G94" s="28">
        <v>29.1</v>
      </c>
      <c r="H94" s="29">
        <f t="shared" si="15"/>
        <v>0.36299999999999999</v>
      </c>
      <c r="I94" s="29">
        <f t="shared" si="16"/>
        <v>1.0629999999999999</v>
      </c>
      <c r="J94" s="29"/>
      <c r="K94" s="29" t="s">
        <v>177</v>
      </c>
      <c r="L94" s="29">
        <f>+G94</f>
        <v>29.1</v>
      </c>
      <c r="M94" s="29">
        <f>+H94</f>
        <v>0.36299999999999999</v>
      </c>
      <c r="N94" s="29">
        <f>+L94*M94</f>
        <v>10.5633</v>
      </c>
      <c r="O94" s="29">
        <f t="shared" ref="O94:O95" si="18">+L94</f>
        <v>29.1</v>
      </c>
      <c r="P94" s="29">
        <f t="shared" ref="P94:P95" si="19">+M94</f>
        <v>0.36299999999999999</v>
      </c>
      <c r="Q94" s="29">
        <f t="shared" ref="Q94:Q95" si="20">+N94</f>
        <v>10.5633</v>
      </c>
      <c r="R94" s="29" t="s">
        <v>201</v>
      </c>
      <c r="S94" s="29"/>
    </row>
    <row r="95" spans="2:19">
      <c r="B95" s="28">
        <v>23</v>
      </c>
      <c r="C95" s="28" t="s">
        <v>106</v>
      </c>
      <c r="D95" s="28" t="s">
        <v>107</v>
      </c>
      <c r="E95" s="28">
        <v>63</v>
      </c>
      <c r="F95" s="28">
        <v>38</v>
      </c>
      <c r="G95" s="28">
        <v>37</v>
      </c>
      <c r="H95" s="29">
        <f t="shared" si="15"/>
        <v>0.36299999999999999</v>
      </c>
      <c r="I95" s="29">
        <f t="shared" si="16"/>
        <v>1.0629999999999999</v>
      </c>
      <c r="J95" s="29"/>
      <c r="K95" s="29" t="s">
        <v>177</v>
      </c>
      <c r="L95" s="29">
        <f>+G95</f>
        <v>37</v>
      </c>
      <c r="M95" s="29">
        <f>+H95</f>
        <v>0.36299999999999999</v>
      </c>
      <c r="N95" s="29">
        <f>+L95*M95</f>
        <v>13.430999999999999</v>
      </c>
      <c r="O95" s="29">
        <f t="shared" si="18"/>
        <v>37</v>
      </c>
      <c r="P95" s="29">
        <f t="shared" si="19"/>
        <v>0.36299999999999999</v>
      </c>
      <c r="Q95" s="29">
        <f t="shared" si="20"/>
        <v>13.430999999999999</v>
      </c>
      <c r="R95" s="29" t="s">
        <v>201</v>
      </c>
      <c r="S95" s="29"/>
    </row>
    <row r="96" spans="2:19" hidden="1">
      <c r="B96" s="28">
        <f t="shared" si="17"/>
        <v>24</v>
      </c>
      <c r="C96" s="28" t="s">
        <v>107</v>
      </c>
      <c r="D96" s="28" t="s">
        <v>108</v>
      </c>
      <c r="E96" s="28">
        <v>63</v>
      </c>
      <c r="F96" s="28">
        <v>118</v>
      </c>
      <c r="G96" s="28">
        <v>125.1</v>
      </c>
      <c r="H96" s="29">
        <f t="shared" si="15"/>
        <v>0.36299999999999999</v>
      </c>
      <c r="I96" s="29">
        <f t="shared" si="16"/>
        <v>1.0629999999999999</v>
      </c>
      <c r="J96" s="29"/>
      <c r="K96" s="29"/>
      <c r="L96" s="29"/>
      <c r="M96" s="29"/>
      <c r="N96" s="29"/>
      <c r="O96" s="29"/>
      <c r="P96" s="29"/>
      <c r="Q96" s="29"/>
      <c r="R96" s="29"/>
      <c r="S96" s="29"/>
    </row>
    <row r="97" spans="2:19" hidden="1">
      <c r="B97" s="28">
        <f t="shared" si="17"/>
        <v>25</v>
      </c>
      <c r="C97" s="28" t="s">
        <v>106</v>
      </c>
      <c r="D97" s="28" t="s">
        <v>109</v>
      </c>
      <c r="E97" s="28">
        <v>63</v>
      </c>
      <c r="F97" s="28">
        <v>27</v>
      </c>
      <c r="G97" s="28">
        <v>21.9</v>
      </c>
      <c r="H97" s="29">
        <f t="shared" si="15"/>
        <v>0.36299999999999999</v>
      </c>
      <c r="I97" s="29">
        <f t="shared" si="16"/>
        <v>1.0629999999999999</v>
      </c>
      <c r="J97" s="29"/>
      <c r="K97" s="29"/>
      <c r="L97" s="29"/>
      <c r="M97" s="29"/>
      <c r="N97" s="29"/>
      <c r="O97" s="29"/>
      <c r="P97" s="29"/>
      <c r="Q97" s="29"/>
      <c r="R97" s="29"/>
      <c r="S97" s="29"/>
    </row>
    <row r="98" spans="2:19" hidden="1">
      <c r="B98" s="28">
        <f t="shared" si="17"/>
        <v>26</v>
      </c>
      <c r="C98" s="28" t="s">
        <v>109</v>
      </c>
      <c r="D98" s="28" t="s">
        <v>105</v>
      </c>
      <c r="E98" s="28">
        <v>63</v>
      </c>
      <c r="F98" s="28">
        <v>24</v>
      </c>
      <c r="G98" s="28">
        <v>23.7</v>
      </c>
      <c r="H98" s="29">
        <f t="shared" si="15"/>
        <v>0.36299999999999999</v>
      </c>
      <c r="I98" s="29">
        <f t="shared" si="16"/>
        <v>1.0629999999999999</v>
      </c>
      <c r="J98" s="29"/>
      <c r="K98" s="29"/>
      <c r="L98" s="29"/>
      <c r="M98" s="29"/>
      <c r="N98" s="29"/>
      <c r="O98" s="29"/>
      <c r="P98" s="29"/>
      <c r="Q98" s="29"/>
      <c r="R98" s="29"/>
      <c r="S98" s="29"/>
    </row>
    <row r="99" spans="2:19" hidden="1">
      <c r="B99" s="28">
        <f t="shared" si="17"/>
        <v>27</v>
      </c>
      <c r="C99" s="28" t="s">
        <v>110</v>
      </c>
      <c r="D99" s="28" t="s">
        <v>110</v>
      </c>
      <c r="E99" s="28">
        <v>63</v>
      </c>
      <c r="F99" s="28">
        <v>89</v>
      </c>
      <c r="G99" s="28">
        <v>72.400000000000006</v>
      </c>
      <c r="H99" s="29">
        <f t="shared" si="15"/>
        <v>0.36299999999999999</v>
      </c>
      <c r="I99" s="29">
        <f t="shared" si="16"/>
        <v>1.0629999999999999</v>
      </c>
      <c r="J99" s="29"/>
      <c r="K99" s="29"/>
      <c r="L99" s="29"/>
      <c r="M99" s="29"/>
      <c r="N99" s="29"/>
      <c r="O99" s="29"/>
      <c r="P99" s="29"/>
      <c r="Q99" s="29"/>
      <c r="R99" s="29"/>
      <c r="S99" s="29"/>
    </row>
    <row r="100" spans="2:19">
      <c r="B100" s="28">
        <v>24</v>
      </c>
      <c r="C100" s="28" t="s">
        <v>105</v>
      </c>
      <c r="D100" s="28" t="s">
        <v>111</v>
      </c>
      <c r="E100" s="28">
        <v>63</v>
      </c>
      <c r="F100" s="28">
        <v>17</v>
      </c>
      <c r="G100" s="28">
        <v>17.899999999999999</v>
      </c>
      <c r="H100" s="29">
        <f t="shared" si="15"/>
        <v>0.36299999999999999</v>
      </c>
      <c r="I100" s="29">
        <f t="shared" si="16"/>
        <v>1.0629999999999999</v>
      </c>
      <c r="J100" s="29"/>
      <c r="K100" s="29" t="s">
        <v>177</v>
      </c>
      <c r="L100" s="29">
        <f>+G100</f>
        <v>17.899999999999999</v>
      </c>
      <c r="M100" s="29">
        <f>+H100</f>
        <v>0.36299999999999999</v>
      </c>
      <c r="N100" s="29">
        <f>+L100*M100</f>
        <v>6.4976999999999991</v>
      </c>
      <c r="O100" s="29">
        <f>+L100</f>
        <v>17.899999999999999</v>
      </c>
      <c r="P100" s="29">
        <f>+M100</f>
        <v>0.36299999999999999</v>
      </c>
      <c r="Q100" s="29">
        <f>+N100</f>
        <v>6.4976999999999991</v>
      </c>
      <c r="R100" s="29" t="s">
        <v>201</v>
      </c>
      <c r="S100" s="29"/>
    </row>
    <row r="101" spans="2:19" hidden="1">
      <c r="B101" s="28">
        <f t="shared" si="17"/>
        <v>25</v>
      </c>
      <c r="C101" s="28" t="s">
        <v>111</v>
      </c>
      <c r="D101" s="28" t="s">
        <v>112</v>
      </c>
      <c r="E101" s="28">
        <v>63</v>
      </c>
      <c r="F101" s="28"/>
      <c r="G101" s="28">
        <v>57.6</v>
      </c>
      <c r="H101" s="29">
        <f t="shared" si="15"/>
        <v>0.36299999999999999</v>
      </c>
      <c r="I101" s="29">
        <f t="shared" si="16"/>
        <v>1.0629999999999999</v>
      </c>
      <c r="J101" s="29"/>
      <c r="K101" s="29"/>
      <c r="L101" s="29"/>
      <c r="M101" s="29"/>
      <c r="N101" s="29"/>
      <c r="O101" s="29"/>
      <c r="P101" s="29"/>
      <c r="Q101" s="29"/>
      <c r="R101" s="29"/>
      <c r="S101" s="29"/>
    </row>
    <row r="102" spans="2:19" hidden="1">
      <c r="B102" s="28">
        <f t="shared" si="17"/>
        <v>26</v>
      </c>
      <c r="C102" s="28" t="s">
        <v>112</v>
      </c>
      <c r="D102" s="28" t="s">
        <v>199</v>
      </c>
      <c r="E102" s="28">
        <v>63</v>
      </c>
      <c r="F102" s="28"/>
      <c r="G102" s="28"/>
      <c r="H102" s="29">
        <f t="shared" si="15"/>
        <v>0.36299999999999999</v>
      </c>
      <c r="I102" s="29">
        <f t="shared" si="16"/>
        <v>1.0629999999999999</v>
      </c>
      <c r="J102" s="29"/>
      <c r="K102" s="29"/>
      <c r="L102" s="29"/>
      <c r="M102" s="29"/>
      <c r="N102" s="29"/>
      <c r="O102" s="29"/>
      <c r="P102" s="29"/>
      <c r="Q102" s="29"/>
      <c r="R102" s="29"/>
      <c r="S102" s="29"/>
    </row>
    <row r="103" spans="2:19" hidden="1">
      <c r="B103" s="28">
        <f t="shared" si="17"/>
        <v>27</v>
      </c>
      <c r="C103" s="28" t="s">
        <v>109</v>
      </c>
      <c r="D103" s="28" t="s">
        <v>113</v>
      </c>
      <c r="E103" s="28">
        <v>63</v>
      </c>
      <c r="F103" s="28">
        <v>90</v>
      </c>
      <c r="G103" s="28">
        <v>101.8</v>
      </c>
      <c r="H103" s="29">
        <f t="shared" si="15"/>
        <v>0.36299999999999999</v>
      </c>
      <c r="I103" s="29">
        <f t="shared" si="16"/>
        <v>1.0629999999999999</v>
      </c>
      <c r="J103" s="29"/>
      <c r="K103" s="29"/>
      <c r="L103" s="29"/>
      <c r="M103" s="29"/>
      <c r="N103" s="29"/>
      <c r="O103" s="29"/>
      <c r="P103" s="29"/>
      <c r="Q103" s="29"/>
      <c r="R103" s="29"/>
      <c r="S103" s="29"/>
    </row>
    <row r="104" spans="2:19" hidden="1">
      <c r="B104" s="28">
        <f t="shared" si="17"/>
        <v>28</v>
      </c>
      <c r="C104" s="28" t="s">
        <v>113</v>
      </c>
      <c r="D104" s="28" t="s">
        <v>114</v>
      </c>
      <c r="E104" s="28">
        <v>63</v>
      </c>
      <c r="F104" s="28">
        <v>30</v>
      </c>
      <c r="G104" s="28">
        <v>22.5</v>
      </c>
      <c r="H104" s="29">
        <f t="shared" si="15"/>
        <v>0.36299999999999999</v>
      </c>
      <c r="I104" s="29">
        <f t="shared" si="16"/>
        <v>1.0629999999999999</v>
      </c>
      <c r="J104" s="29"/>
      <c r="K104" s="29"/>
      <c r="L104" s="29"/>
      <c r="M104" s="29"/>
      <c r="N104" s="29"/>
      <c r="O104" s="29"/>
      <c r="P104" s="29"/>
      <c r="Q104" s="29"/>
      <c r="R104" s="29"/>
      <c r="S104" s="29"/>
    </row>
    <row r="105" spans="2:19" hidden="1">
      <c r="B105" s="28">
        <f t="shared" si="17"/>
        <v>29</v>
      </c>
      <c r="C105" s="28" t="s">
        <v>114</v>
      </c>
      <c r="D105" s="28" t="s">
        <v>23</v>
      </c>
      <c r="E105" s="28">
        <v>63</v>
      </c>
      <c r="F105" s="28">
        <v>79</v>
      </c>
      <c r="G105" s="28">
        <v>76.5</v>
      </c>
      <c r="H105" s="29">
        <f t="shared" si="15"/>
        <v>0.36299999999999999</v>
      </c>
      <c r="I105" s="29">
        <f t="shared" si="16"/>
        <v>1.0629999999999999</v>
      </c>
      <c r="J105" s="29"/>
      <c r="K105" s="29"/>
      <c r="L105" s="29"/>
      <c r="M105" s="29"/>
      <c r="N105" s="29"/>
      <c r="O105" s="29"/>
      <c r="P105" s="29"/>
      <c r="Q105" s="29"/>
      <c r="R105" s="29"/>
      <c r="S105" s="29"/>
    </row>
    <row r="106" spans="2:19">
      <c r="B106" s="28">
        <v>25</v>
      </c>
      <c r="C106" s="28" t="s">
        <v>23</v>
      </c>
      <c r="D106" s="28" t="s">
        <v>115</v>
      </c>
      <c r="E106" s="28">
        <v>63</v>
      </c>
      <c r="F106" s="29"/>
      <c r="G106" s="28">
        <v>5.7</v>
      </c>
      <c r="H106" s="29">
        <f t="shared" si="15"/>
        <v>0.36299999999999999</v>
      </c>
      <c r="I106" s="29">
        <f t="shared" si="16"/>
        <v>1.0629999999999999</v>
      </c>
      <c r="J106" s="29"/>
      <c r="K106" s="29" t="s">
        <v>178</v>
      </c>
      <c r="L106" s="29">
        <f>+G106</f>
        <v>5.7</v>
      </c>
      <c r="M106" s="29">
        <f>+H106</f>
        <v>0.36299999999999999</v>
      </c>
      <c r="N106" s="29">
        <f>+L106*M106</f>
        <v>2.0691000000000002</v>
      </c>
      <c r="O106" s="29">
        <f>+L106</f>
        <v>5.7</v>
      </c>
      <c r="P106" s="29">
        <f>+M106</f>
        <v>0.36299999999999999</v>
      </c>
      <c r="Q106" s="29">
        <f>+N106</f>
        <v>2.0691000000000002</v>
      </c>
      <c r="R106" s="29" t="s">
        <v>201</v>
      </c>
      <c r="S106" s="29"/>
    </row>
    <row r="107" spans="2:19" hidden="1">
      <c r="B107" s="28">
        <f t="shared" si="17"/>
        <v>26</v>
      </c>
      <c r="C107" s="28" t="s">
        <v>23</v>
      </c>
      <c r="D107" s="28" t="s">
        <v>26</v>
      </c>
      <c r="E107" s="28">
        <v>90</v>
      </c>
      <c r="F107" s="28">
        <v>56</v>
      </c>
      <c r="G107" s="28">
        <v>67.099999999999994</v>
      </c>
      <c r="H107" s="29">
        <f t="shared" si="15"/>
        <v>0.39</v>
      </c>
      <c r="I107" s="29">
        <f t="shared" si="16"/>
        <v>1.0900000000000001</v>
      </c>
      <c r="J107" s="29"/>
      <c r="K107" s="29"/>
      <c r="L107" s="29"/>
      <c r="M107" s="29"/>
      <c r="N107" s="29"/>
      <c r="O107" s="29"/>
      <c r="P107" s="29"/>
      <c r="Q107" s="29"/>
      <c r="R107" s="29"/>
      <c r="S107" s="29"/>
    </row>
    <row r="108" spans="2:19" hidden="1">
      <c r="B108" s="28">
        <f t="shared" si="17"/>
        <v>27</v>
      </c>
      <c r="C108" s="28" t="s">
        <v>26</v>
      </c>
      <c r="D108" s="28" t="s">
        <v>27</v>
      </c>
      <c r="E108" s="28">
        <v>90</v>
      </c>
      <c r="F108" s="28">
        <v>44</v>
      </c>
      <c r="G108" s="28">
        <v>30.1</v>
      </c>
      <c r="H108" s="29">
        <f t="shared" si="15"/>
        <v>0.39</v>
      </c>
      <c r="I108" s="29">
        <f t="shared" si="16"/>
        <v>1.0900000000000001</v>
      </c>
      <c r="J108" s="29"/>
      <c r="K108" s="29"/>
      <c r="L108" s="29"/>
      <c r="M108" s="29"/>
      <c r="N108" s="29"/>
      <c r="O108" s="29"/>
      <c r="P108" s="29"/>
      <c r="Q108" s="29"/>
      <c r="R108" s="29"/>
      <c r="S108" s="29"/>
    </row>
    <row r="109" spans="2:19" hidden="1">
      <c r="B109" s="28">
        <f t="shared" si="17"/>
        <v>28</v>
      </c>
      <c r="C109" s="28" t="s">
        <v>27</v>
      </c>
      <c r="D109" s="28" t="s">
        <v>28</v>
      </c>
      <c r="E109" s="28">
        <v>90</v>
      </c>
      <c r="F109" s="28">
        <v>170</v>
      </c>
      <c r="G109" s="28">
        <v>167.7</v>
      </c>
      <c r="H109" s="29">
        <f t="shared" si="15"/>
        <v>0.39</v>
      </c>
      <c r="I109" s="29">
        <f t="shared" si="16"/>
        <v>1.0900000000000001</v>
      </c>
      <c r="J109" s="29"/>
      <c r="K109" s="29"/>
      <c r="L109" s="29"/>
      <c r="M109" s="29"/>
      <c r="N109" s="29"/>
      <c r="O109" s="29"/>
      <c r="P109" s="29"/>
      <c r="Q109" s="29"/>
      <c r="R109" s="29"/>
      <c r="S109" s="29"/>
    </row>
    <row r="110" spans="2:19" hidden="1">
      <c r="B110" s="28">
        <f t="shared" si="17"/>
        <v>29</v>
      </c>
      <c r="C110" s="28" t="s">
        <v>116</v>
      </c>
      <c r="D110" s="28" t="s">
        <v>117</v>
      </c>
      <c r="E110" s="28">
        <v>63</v>
      </c>
      <c r="F110" s="28">
        <v>126</v>
      </c>
      <c r="G110" s="28">
        <v>121</v>
      </c>
      <c r="H110" s="29">
        <f t="shared" si="15"/>
        <v>0.36299999999999999</v>
      </c>
      <c r="I110" s="29">
        <f t="shared" si="16"/>
        <v>1.0629999999999999</v>
      </c>
      <c r="J110" s="29"/>
      <c r="K110" s="29"/>
      <c r="L110" s="29"/>
      <c r="M110" s="29"/>
      <c r="N110" s="29"/>
      <c r="O110" s="29"/>
      <c r="P110" s="29"/>
      <c r="Q110" s="29"/>
      <c r="R110" s="29"/>
      <c r="S110" s="29"/>
    </row>
    <row r="111" spans="2:19" hidden="1">
      <c r="B111" s="28">
        <f t="shared" si="17"/>
        <v>30</v>
      </c>
      <c r="C111" s="28" t="s">
        <v>118</v>
      </c>
      <c r="D111" s="28" t="s">
        <v>119</v>
      </c>
      <c r="E111" s="28">
        <v>63</v>
      </c>
      <c r="F111" s="29"/>
      <c r="G111" s="28">
        <v>63</v>
      </c>
      <c r="H111" s="29">
        <f t="shared" si="15"/>
        <v>0.36299999999999999</v>
      </c>
      <c r="I111" s="29">
        <f t="shared" si="16"/>
        <v>1.0629999999999999</v>
      </c>
      <c r="J111" s="29"/>
      <c r="K111" s="29"/>
      <c r="L111" s="29"/>
      <c r="M111" s="29"/>
      <c r="N111" s="29"/>
      <c r="O111" s="29"/>
      <c r="P111" s="29"/>
      <c r="Q111" s="29"/>
      <c r="R111" s="29"/>
      <c r="S111" s="29"/>
    </row>
    <row r="112" spans="2:19" hidden="1">
      <c r="B112" s="28">
        <f t="shared" si="17"/>
        <v>31</v>
      </c>
      <c r="C112" s="28" t="s">
        <v>23</v>
      </c>
      <c r="D112" s="28" t="s">
        <v>24</v>
      </c>
      <c r="E112" s="28">
        <v>110</v>
      </c>
      <c r="F112" s="28">
        <v>512</v>
      </c>
      <c r="G112" s="28">
        <v>508.6</v>
      </c>
      <c r="H112" s="29">
        <f t="shared" si="15"/>
        <v>0.41</v>
      </c>
      <c r="I112" s="29">
        <f t="shared" si="16"/>
        <v>1.1100000000000001</v>
      </c>
      <c r="J112" s="29"/>
      <c r="K112" s="29"/>
      <c r="L112" s="29"/>
      <c r="M112" s="29"/>
      <c r="N112" s="29"/>
      <c r="O112" s="29"/>
      <c r="P112" s="29"/>
      <c r="Q112" s="29"/>
      <c r="R112" s="29"/>
      <c r="S112" s="29"/>
    </row>
    <row r="113" spans="2:19" hidden="1">
      <c r="B113" s="28">
        <f t="shared" si="17"/>
        <v>32</v>
      </c>
      <c r="C113" s="28" t="s">
        <v>68</v>
      </c>
      <c r="D113" s="28" t="s">
        <v>124</v>
      </c>
      <c r="E113" s="28">
        <v>90</v>
      </c>
      <c r="F113" s="29"/>
      <c r="G113" s="28">
        <v>280.39999999999998</v>
      </c>
      <c r="H113" s="29">
        <f t="shared" si="15"/>
        <v>0.39</v>
      </c>
      <c r="I113" s="29">
        <f t="shared" si="16"/>
        <v>1.0900000000000001</v>
      </c>
      <c r="J113" s="29"/>
      <c r="K113" s="29"/>
      <c r="L113" s="29"/>
      <c r="M113" s="29"/>
      <c r="N113" s="29"/>
      <c r="O113" s="29"/>
      <c r="P113" s="29"/>
      <c r="Q113" s="29"/>
      <c r="R113" s="29"/>
      <c r="S113" s="29"/>
    </row>
    <row r="114" spans="2:19" hidden="1">
      <c r="B114" s="28">
        <f t="shared" si="17"/>
        <v>33</v>
      </c>
      <c r="C114" s="28" t="s">
        <v>124</v>
      </c>
      <c r="D114" s="28" t="s">
        <v>125</v>
      </c>
      <c r="E114" s="28">
        <v>110</v>
      </c>
      <c r="F114" s="29"/>
      <c r="G114" s="28">
        <v>183.6</v>
      </c>
      <c r="H114" s="29">
        <f t="shared" si="15"/>
        <v>0.41</v>
      </c>
      <c r="I114" s="29">
        <f t="shared" si="16"/>
        <v>1.1100000000000001</v>
      </c>
      <c r="J114" s="29"/>
      <c r="K114" s="29"/>
      <c r="L114" s="29"/>
      <c r="M114" s="29"/>
      <c r="N114" s="29"/>
      <c r="O114" s="29"/>
      <c r="P114" s="29"/>
      <c r="Q114" s="29"/>
      <c r="R114" s="29"/>
      <c r="S114" s="29"/>
    </row>
    <row r="115" spans="2:19">
      <c r="B115" s="28">
        <v>26</v>
      </c>
      <c r="C115" s="28" t="s">
        <v>125</v>
      </c>
      <c r="D115" s="28" t="s">
        <v>126</v>
      </c>
      <c r="E115" s="28">
        <v>63</v>
      </c>
      <c r="F115" s="29"/>
      <c r="G115" s="28">
        <v>7.1</v>
      </c>
      <c r="H115" s="29">
        <f t="shared" si="15"/>
        <v>0.36299999999999999</v>
      </c>
      <c r="I115" s="29">
        <f t="shared" si="16"/>
        <v>1.0629999999999999</v>
      </c>
      <c r="J115" s="29"/>
      <c r="K115" s="29" t="s">
        <v>178</v>
      </c>
      <c r="L115" s="29">
        <f>+G115</f>
        <v>7.1</v>
      </c>
      <c r="M115" s="29">
        <f>+H115</f>
        <v>0.36299999999999999</v>
      </c>
      <c r="N115" s="29">
        <f>+L115*M115</f>
        <v>2.5772999999999997</v>
      </c>
      <c r="O115" s="29">
        <f t="shared" ref="O115:O116" si="21">+L115</f>
        <v>7.1</v>
      </c>
      <c r="P115" s="29">
        <f t="shared" ref="P115:P116" si="22">+M115</f>
        <v>0.36299999999999999</v>
      </c>
      <c r="Q115" s="29">
        <f t="shared" ref="Q115:Q116" si="23">+N115</f>
        <v>2.5772999999999997</v>
      </c>
      <c r="R115" s="29" t="s">
        <v>201</v>
      </c>
      <c r="S115" s="29"/>
    </row>
    <row r="116" spans="2:19">
      <c r="B116" s="28">
        <v>27</v>
      </c>
      <c r="C116" s="28" t="s">
        <v>127</v>
      </c>
      <c r="D116" s="28" t="s">
        <v>128</v>
      </c>
      <c r="E116" s="28">
        <v>63</v>
      </c>
      <c r="F116" s="29">
        <v>98</v>
      </c>
      <c r="G116" s="28">
        <v>70.400000000000006</v>
      </c>
      <c r="H116" s="29">
        <f t="shared" si="15"/>
        <v>0.36299999999999999</v>
      </c>
      <c r="I116" s="29">
        <f t="shared" si="16"/>
        <v>1.0629999999999999</v>
      </c>
      <c r="J116" s="29"/>
      <c r="K116" s="29" t="s">
        <v>182</v>
      </c>
      <c r="L116" s="29">
        <f>+G116</f>
        <v>70.400000000000006</v>
      </c>
      <c r="M116" s="29">
        <f>+H116</f>
        <v>0.36299999999999999</v>
      </c>
      <c r="N116" s="29">
        <f>+L116*M116</f>
        <v>25.555200000000003</v>
      </c>
      <c r="O116" s="29">
        <f t="shared" si="21"/>
        <v>70.400000000000006</v>
      </c>
      <c r="P116" s="29">
        <f t="shared" si="22"/>
        <v>0.36299999999999999</v>
      </c>
      <c r="Q116" s="29">
        <f t="shared" si="23"/>
        <v>25.555200000000003</v>
      </c>
      <c r="R116" s="29" t="s">
        <v>201</v>
      </c>
      <c r="S116" s="29"/>
    </row>
    <row r="117" spans="2:19" hidden="1">
      <c r="B117" s="28">
        <f t="shared" si="17"/>
        <v>28</v>
      </c>
      <c r="C117" s="28" t="s">
        <v>128</v>
      </c>
      <c r="D117" s="28" t="s">
        <v>129</v>
      </c>
      <c r="E117" s="28">
        <v>63</v>
      </c>
      <c r="F117" s="29"/>
      <c r="G117" s="28">
        <v>7.4</v>
      </c>
      <c r="H117" s="29">
        <f t="shared" si="15"/>
        <v>0.36299999999999999</v>
      </c>
      <c r="I117" s="29">
        <f t="shared" si="16"/>
        <v>1.0629999999999999</v>
      </c>
      <c r="J117" s="29"/>
      <c r="K117" s="29"/>
      <c r="L117" s="29"/>
      <c r="M117" s="29"/>
      <c r="N117" s="29"/>
      <c r="O117" s="29"/>
      <c r="P117" s="29"/>
      <c r="Q117" s="29"/>
      <c r="R117" s="29"/>
      <c r="S117" s="29"/>
    </row>
    <row r="118" spans="2:19" hidden="1">
      <c r="B118" s="28">
        <f t="shared" si="17"/>
        <v>29</v>
      </c>
      <c r="C118" s="28" t="s">
        <v>128</v>
      </c>
      <c r="D118" s="28" t="s">
        <v>129</v>
      </c>
      <c r="E118" s="28">
        <v>63</v>
      </c>
      <c r="F118" s="29">
        <v>58</v>
      </c>
      <c r="G118" s="28">
        <v>54.9</v>
      </c>
      <c r="H118" s="29">
        <f t="shared" si="15"/>
        <v>0.36299999999999999</v>
      </c>
      <c r="I118" s="29">
        <f t="shared" si="16"/>
        <v>1.0629999999999999</v>
      </c>
      <c r="J118" s="29"/>
      <c r="K118" s="29"/>
      <c r="L118" s="29"/>
      <c r="M118" s="29"/>
      <c r="N118" s="29"/>
      <c r="O118" s="29"/>
      <c r="P118" s="29"/>
      <c r="Q118" s="29"/>
      <c r="R118" s="29"/>
      <c r="S118" s="29"/>
    </row>
    <row r="119" spans="2:19" hidden="1">
      <c r="B119" s="28">
        <f t="shared" si="17"/>
        <v>30</v>
      </c>
      <c r="C119" s="28" t="s">
        <v>128</v>
      </c>
      <c r="D119" s="28" t="s">
        <v>125</v>
      </c>
      <c r="E119" s="28">
        <v>63</v>
      </c>
      <c r="F119" s="29">
        <v>60</v>
      </c>
      <c r="G119" s="28">
        <v>57</v>
      </c>
      <c r="H119" s="29">
        <f t="shared" si="15"/>
        <v>0.36299999999999999</v>
      </c>
      <c r="I119" s="29">
        <f t="shared" si="16"/>
        <v>1.0629999999999999</v>
      </c>
      <c r="J119" s="29"/>
      <c r="K119" s="29"/>
      <c r="L119" s="29"/>
      <c r="M119" s="29"/>
      <c r="N119" s="29"/>
      <c r="O119" s="29"/>
      <c r="P119" s="29"/>
      <c r="Q119" s="29"/>
      <c r="R119" s="29"/>
      <c r="S119" s="29"/>
    </row>
    <row r="120" spans="2:19" hidden="1">
      <c r="B120" s="28">
        <f t="shared" si="17"/>
        <v>31</v>
      </c>
      <c r="C120" s="28" t="s">
        <v>125</v>
      </c>
      <c r="D120" s="28" t="s">
        <v>123</v>
      </c>
      <c r="E120" s="28">
        <v>110</v>
      </c>
      <c r="F120" s="29">
        <f>248+16</f>
        <v>264</v>
      </c>
      <c r="G120" s="28">
        <v>272.2</v>
      </c>
      <c r="H120" s="29">
        <f t="shared" si="15"/>
        <v>0.41</v>
      </c>
      <c r="I120" s="29">
        <f t="shared" si="16"/>
        <v>1.1100000000000001</v>
      </c>
      <c r="J120" s="29"/>
      <c r="K120" s="29"/>
      <c r="L120" s="29"/>
      <c r="M120" s="29"/>
      <c r="N120" s="29"/>
      <c r="O120" s="29"/>
      <c r="P120" s="29"/>
      <c r="Q120" s="29"/>
      <c r="R120" s="29"/>
      <c r="S120" s="29"/>
    </row>
    <row r="121" spans="2:19" hidden="1">
      <c r="B121" s="28">
        <f t="shared" si="17"/>
        <v>32</v>
      </c>
      <c r="C121" s="28" t="s">
        <v>123</v>
      </c>
      <c r="D121" s="28" t="s">
        <v>24</v>
      </c>
      <c r="E121" s="28">
        <v>110</v>
      </c>
      <c r="F121" s="29">
        <f>417+28</f>
        <v>445</v>
      </c>
      <c r="G121" s="28">
        <v>440</v>
      </c>
      <c r="H121" s="29">
        <f t="shared" si="15"/>
        <v>0.41</v>
      </c>
      <c r="I121" s="29">
        <f t="shared" si="16"/>
        <v>1.1100000000000001</v>
      </c>
      <c r="J121" s="29"/>
      <c r="K121" s="29"/>
      <c r="L121" s="29"/>
      <c r="M121" s="29"/>
      <c r="N121" s="29"/>
      <c r="O121" s="29"/>
      <c r="P121" s="29"/>
      <c r="Q121" s="29"/>
      <c r="R121" s="29"/>
      <c r="S121" s="29"/>
    </row>
    <row r="122" spans="2:19">
      <c r="B122" s="28">
        <v>28</v>
      </c>
      <c r="C122" s="28" t="s">
        <v>24</v>
      </c>
      <c r="D122" s="28" t="s">
        <v>130</v>
      </c>
      <c r="E122" s="28">
        <v>110</v>
      </c>
      <c r="F122" s="29"/>
      <c r="G122" s="28">
        <v>9</v>
      </c>
      <c r="H122" s="29">
        <f t="shared" si="15"/>
        <v>0.41</v>
      </c>
      <c r="I122" s="29">
        <f t="shared" si="16"/>
        <v>1.1100000000000001</v>
      </c>
      <c r="J122" s="29"/>
      <c r="K122" s="29" t="s">
        <v>183</v>
      </c>
      <c r="L122" s="29">
        <f>+G122</f>
        <v>9</v>
      </c>
      <c r="M122" s="29">
        <f>+H122</f>
        <v>0.41</v>
      </c>
      <c r="N122" s="29">
        <f>+L122*M122</f>
        <v>3.69</v>
      </c>
      <c r="O122" s="29">
        <f>+L122</f>
        <v>9</v>
      </c>
      <c r="P122" s="29">
        <f>+M122</f>
        <v>0.41</v>
      </c>
      <c r="Q122" s="29">
        <f>+N122</f>
        <v>3.69</v>
      </c>
      <c r="R122" s="29" t="s">
        <v>201</v>
      </c>
      <c r="S122" s="29"/>
    </row>
    <row r="123" spans="2:19" hidden="1">
      <c r="B123" s="28">
        <f t="shared" si="17"/>
        <v>29</v>
      </c>
      <c r="C123" s="28" t="s">
        <v>24</v>
      </c>
      <c r="D123" s="28" t="s">
        <v>131</v>
      </c>
      <c r="E123" s="28">
        <v>63</v>
      </c>
      <c r="F123" s="29">
        <v>13</v>
      </c>
      <c r="G123" s="28">
        <v>23</v>
      </c>
      <c r="H123" s="29">
        <f t="shared" si="15"/>
        <v>0.36299999999999999</v>
      </c>
      <c r="I123" s="29">
        <f t="shared" si="16"/>
        <v>1.0629999999999999</v>
      </c>
      <c r="J123" s="29"/>
      <c r="K123" s="29"/>
      <c r="L123" s="29"/>
      <c r="M123" s="29"/>
      <c r="N123" s="29"/>
      <c r="O123" s="29"/>
      <c r="P123" s="29"/>
      <c r="Q123" s="29"/>
      <c r="R123" s="29"/>
      <c r="S123" s="29"/>
    </row>
    <row r="124" spans="2:19">
      <c r="B124" s="28">
        <f>1+B122</f>
        <v>29</v>
      </c>
      <c r="C124" s="28" t="s">
        <v>123</v>
      </c>
      <c r="D124" s="28" t="s">
        <v>120</v>
      </c>
      <c r="E124" s="28">
        <v>140</v>
      </c>
      <c r="F124" s="29"/>
      <c r="G124" s="28">
        <v>5.6</v>
      </c>
      <c r="H124" s="29">
        <f t="shared" si="15"/>
        <v>0.44</v>
      </c>
      <c r="I124" s="29">
        <f t="shared" si="16"/>
        <v>1.1400000000000001</v>
      </c>
      <c r="J124" s="29"/>
      <c r="K124" s="29" t="s">
        <v>178</v>
      </c>
      <c r="L124" s="29">
        <f>+G124</f>
        <v>5.6</v>
      </c>
      <c r="M124" s="29">
        <f>+H124</f>
        <v>0.44</v>
      </c>
      <c r="N124" s="29">
        <f>+L124*M124</f>
        <v>2.464</v>
      </c>
      <c r="O124" s="29">
        <f>+L124</f>
        <v>5.6</v>
      </c>
      <c r="P124" s="29">
        <f>+M124</f>
        <v>0.44</v>
      </c>
      <c r="Q124" s="29">
        <f>+N124</f>
        <v>2.464</v>
      </c>
      <c r="R124" s="29" t="s">
        <v>201</v>
      </c>
      <c r="S124" s="29"/>
    </row>
    <row r="125" spans="2:19" hidden="1">
      <c r="B125" s="28">
        <f t="shared" si="17"/>
        <v>30</v>
      </c>
      <c r="C125" s="28" t="s">
        <v>123</v>
      </c>
      <c r="D125" s="28" t="s">
        <v>120</v>
      </c>
      <c r="E125" s="28">
        <v>140</v>
      </c>
      <c r="F125" s="29">
        <v>608</v>
      </c>
      <c r="G125" s="28">
        <v>612.9</v>
      </c>
      <c r="H125" s="29">
        <f t="shared" si="15"/>
        <v>0.44</v>
      </c>
      <c r="I125" s="29">
        <f t="shared" si="16"/>
        <v>1.1400000000000001</v>
      </c>
      <c r="J125" s="29"/>
      <c r="K125" s="29"/>
      <c r="L125" s="29"/>
      <c r="M125" s="29"/>
      <c r="N125" s="29"/>
      <c r="O125" s="29"/>
      <c r="P125" s="29"/>
      <c r="Q125" s="29"/>
      <c r="R125" s="29"/>
      <c r="S125" s="29"/>
    </row>
    <row r="126" spans="2:19">
      <c r="B126" s="28">
        <f>1+B124</f>
        <v>30</v>
      </c>
      <c r="C126" s="28" t="s">
        <v>120</v>
      </c>
      <c r="D126" s="28" t="s">
        <v>121</v>
      </c>
      <c r="E126" s="28">
        <v>160</v>
      </c>
      <c r="F126" s="29">
        <v>125</v>
      </c>
      <c r="G126" s="28">
        <v>122</v>
      </c>
      <c r="H126" s="29">
        <f t="shared" si="15"/>
        <v>0.45999999999999996</v>
      </c>
      <c r="I126" s="29">
        <f t="shared" si="16"/>
        <v>1.1599999999999999</v>
      </c>
      <c r="J126" s="29"/>
      <c r="K126" s="29" t="s">
        <v>177</v>
      </c>
      <c r="L126" s="29">
        <f>+G126</f>
        <v>122</v>
      </c>
      <c r="M126" s="29">
        <f>+H126</f>
        <v>0.45999999999999996</v>
      </c>
      <c r="N126" s="29">
        <f>+L126*M126</f>
        <v>56.12</v>
      </c>
      <c r="O126" s="29">
        <f>+L126</f>
        <v>122</v>
      </c>
      <c r="P126" s="29">
        <f>+M126</f>
        <v>0.45999999999999996</v>
      </c>
      <c r="Q126" s="29">
        <f>+N126</f>
        <v>56.12</v>
      </c>
      <c r="R126" s="29" t="s">
        <v>201</v>
      </c>
      <c r="S126" s="29"/>
    </row>
    <row r="127" spans="2:19" hidden="1">
      <c r="B127" s="28">
        <f t="shared" si="17"/>
        <v>31</v>
      </c>
      <c r="C127" s="28" t="s">
        <v>121</v>
      </c>
      <c r="D127" s="28" t="s">
        <v>122</v>
      </c>
      <c r="E127" s="28">
        <v>160</v>
      </c>
      <c r="F127" s="29">
        <v>24</v>
      </c>
      <c r="G127" s="28">
        <v>34</v>
      </c>
      <c r="H127" s="29">
        <f t="shared" si="15"/>
        <v>0.45999999999999996</v>
      </c>
      <c r="I127" s="29">
        <f t="shared" si="16"/>
        <v>1.1599999999999999</v>
      </c>
      <c r="J127" s="29"/>
      <c r="K127" s="29"/>
      <c r="L127" s="29"/>
      <c r="M127" s="29"/>
      <c r="N127" s="29"/>
      <c r="O127" s="29"/>
      <c r="P127" s="29"/>
      <c r="Q127" s="29"/>
      <c r="R127" s="29"/>
      <c r="S127" s="29"/>
    </row>
    <row r="128" spans="2:19" hidden="1">
      <c r="B128" s="28">
        <f t="shared" si="17"/>
        <v>32</v>
      </c>
      <c r="C128" s="28" t="s">
        <v>121</v>
      </c>
      <c r="D128" s="28" t="s">
        <v>132</v>
      </c>
      <c r="E128" s="28">
        <v>63</v>
      </c>
      <c r="F128" s="29"/>
      <c r="G128" s="29">
        <f>130+9.4</f>
        <v>139.4</v>
      </c>
      <c r="H128" s="29">
        <f t="shared" si="15"/>
        <v>0.36299999999999999</v>
      </c>
      <c r="I128" s="29">
        <f t="shared" si="16"/>
        <v>1.0629999999999999</v>
      </c>
      <c r="J128" s="29"/>
      <c r="K128" s="29"/>
      <c r="L128" s="29"/>
      <c r="M128" s="29"/>
      <c r="N128" s="29"/>
      <c r="O128" s="29"/>
      <c r="P128" s="29"/>
      <c r="Q128" s="29"/>
      <c r="R128" s="29"/>
      <c r="S128" s="29"/>
    </row>
    <row r="129" spans="2:19" hidden="1">
      <c r="B129" s="28">
        <f t="shared" si="17"/>
        <v>33</v>
      </c>
      <c r="C129" s="28" t="s">
        <v>133</v>
      </c>
      <c r="D129" s="28" t="s">
        <v>134</v>
      </c>
      <c r="E129" s="28">
        <v>63</v>
      </c>
      <c r="F129" s="29"/>
      <c r="G129" s="28">
        <v>55.3</v>
      </c>
      <c r="H129" s="29">
        <f t="shared" si="15"/>
        <v>0.36299999999999999</v>
      </c>
      <c r="I129" s="29">
        <f t="shared" si="16"/>
        <v>1.0629999999999999</v>
      </c>
      <c r="J129" s="29"/>
      <c r="K129" s="29"/>
      <c r="L129" s="29"/>
      <c r="M129" s="29"/>
      <c r="N129" s="29"/>
      <c r="O129" s="29"/>
      <c r="P129" s="29"/>
      <c r="Q129" s="29"/>
      <c r="R129" s="29"/>
      <c r="S129" s="29"/>
    </row>
    <row r="130" spans="2:19" hidden="1">
      <c r="B130" s="28">
        <f t="shared" si="17"/>
        <v>34</v>
      </c>
      <c r="C130" s="28" t="s">
        <v>120</v>
      </c>
      <c r="D130" s="28" t="s">
        <v>135</v>
      </c>
      <c r="E130" s="28">
        <v>63</v>
      </c>
      <c r="F130" s="29"/>
      <c r="G130" s="28">
        <v>149.19999999999999</v>
      </c>
      <c r="H130" s="29">
        <f t="shared" si="15"/>
        <v>0.36299999999999999</v>
      </c>
      <c r="I130" s="29">
        <f t="shared" si="16"/>
        <v>1.0629999999999999</v>
      </c>
      <c r="J130" s="29"/>
      <c r="K130" s="29"/>
      <c r="L130" s="29"/>
      <c r="M130" s="29"/>
      <c r="N130" s="29"/>
      <c r="O130" s="29"/>
      <c r="P130" s="29"/>
      <c r="Q130" s="29"/>
      <c r="R130" s="29"/>
      <c r="S130" s="29"/>
    </row>
    <row r="131" spans="2:19">
      <c r="B131" s="28">
        <v>31</v>
      </c>
      <c r="C131" s="28" t="s">
        <v>135</v>
      </c>
      <c r="D131" s="28" t="s">
        <v>136</v>
      </c>
      <c r="E131" s="28">
        <v>63</v>
      </c>
      <c r="F131" s="29"/>
      <c r="G131" s="28">
        <v>67.3</v>
      </c>
      <c r="H131" s="29">
        <f t="shared" si="15"/>
        <v>0.36299999999999999</v>
      </c>
      <c r="I131" s="29">
        <f t="shared" si="16"/>
        <v>1.0629999999999999</v>
      </c>
      <c r="J131" s="29"/>
      <c r="K131" s="29" t="s">
        <v>177</v>
      </c>
      <c r="L131" s="29">
        <f>+G131</f>
        <v>67.3</v>
      </c>
      <c r="M131" s="29">
        <f>+H131</f>
        <v>0.36299999999999999</v>
      </c>
      <c r="N131" s="29">
        <f>+L131*M131</f>
        <v>24.4299</v>
      </c>
      <c r="O131" s="29">
        <f>+L131</f>
        <v>67.3</v>
      </c>
      <c r="P131" s="29">
        <f>+M131</f>
        <v>0.36299999999999999</v>
      </c>
      <c r="Q131" s="29">
        <f>+N131</f>
        <v>24.4299</v>
      </c>
      <c r="R131" s="29" t="s">
        <v>201</v>
      </c>
      <c r="S131" s="29"/>
    </row>
    <row r="132" spans="2:19" hidden="1">
      <c r="B132" s="28">
        <f t="shared" si="17"/>
        <v>32</v>
      </c>
      <c r="C132" s="28" t="s">
        <v>136</v>
      </c>
      <c r="D132" s="28" t="s">
        <v>137</v>
      </c>
      <c r="E132" s="28">
        <v>63</v>
      </c>
      <c r="F132" s="29"/>
      <c r="G132" s="28">
        <v>50.9</v>
      </c>
      <c r="H132" s="29">
        <f t="shared" si="15"/>
        <v>0.36299999999999999</v>
      </c>
      <c r="I132" s="29">
        <f t="shared" si="16"/>
        <v>1.0629999999999999</v>
      </c>
      <c r="J132" s="29"/>
      <c r="K132" s="29"/>
      <c r="L132" s="29"/>
      <c r="M132" s="29"/>
      <c r="N132" s="29"/>
      <c r="O132" s="29"/>
      <c r="P132" s="29"/>
      <c r="Q132" s="29"/>
      <c r="R132" s="29"/>
      <c r="S132" s="29"/>
    </row>
    <row r="133" spans="2:19" hidden="1">
      <c r="B133" s="28">
        <f t="shared" si="17"/>
        <v>33</v>
      </c>
      <c r="C133" s="28" t="s">
        <v>136</v>
      </c>
      <c r="D133" s="28" t="s">
        <v>122</v>
      </c>
      <c r="E133" s="28">
        <v>110</v>
      </c>
      <c r="F133" s="29"/>
      <c r="G133" s="28">
        <v>152.1</v>
      </c>
      <c r="H133" s="29">
        <f t="shared" si="15"/>
        <v>0.41</v>
      </c>
      <c r="I133" s="29">
        <f t="shared" si="16"/>
        <v>1.1100000000000001</v>
      </c>
      <c r="J133" s="29"/>
      <c r="K133" s="29"/>
      <c r="L133" s="29"/>
      <c r="M133" s="29"/>
      <c r="N133" s="29"/>
      <c r="O133" s="29"/>
      <c r="P133" s="29"/>
      <c r="Q133" s="29"/>
      <c r="R133" s="29"/>
      <c r="S133" s="29"/>
    </row>
    <row r="134" spans="2:19">
      <c r="B134" s="28">
        <v>32</v>
      </c>
      <c r="C134" s="28" t="s">
        <v>138</v>
      </c>
      <c r="D134" s="28" t="s">
        <v>139</v>
      </c>
      <c r="E134" s="28">
        <v>63</v>
      </c>
      <c r="F134" s="29"/>
      <c r="G134" s="28">
        <v>20.3</v>
      </c>
      <c r="H134" s="29">
        <f t="shared" si="15"/>
        <v>0.36299999999999999</v>
      </c>
      <c r="I134" s="29">
        <f t="shared" si="16"/>
        <v>1.0629999999999999</v>
      </c>
      <c r="J134" s="29"/>
      <c r="K134" s="29" t="s">
        <v>177</v>
      </c>
      <c r="L134" s="29">
        <f>+G134</f>
        <v>20.3</v>
      </c>
      <c r="M134" s="29">
        <f>+H134</f>
        <v>0.36299999999999999</v>
      </c>
      <c r="N134" s="29">
        <f>+L134*M134</f>
        <v>7.3689</v>
      </c>
      <c r="O134" s="29">
        <f>+L134</f>
        <v>20.3</v>
      </c>
      <c r="P134" s="29">
        <f>+M134</f>
        <v>0.36299999999999999</v>
      </c>
      <c r="Q134" s="29">
        <f>+N134</f>
        <v>7.3689</v>
      </c>
      <c r="R134" s="29" t="s">
        <v>201</v>
      </c>
      <c r="S134" s="29"/>
    </row>
    <row r="135" spans="2:19" hidden="1">
      <c r="B135" s="28">
        <f t="shared" si="17"/>
        <v>33</v>
      </c>
      <c r="C135" s="28" t="s">
        <v>139</v>
      </c>
      <c r="D135" s="28" t="s">
        <v>140</v>
      </c>
      <c r="E135" s="28">
        <v>63</v>
      </c>
      <c r="F135" s="29">
        <v>316</v>
      </c>
      <c r="G135" s="28">
        <v>322.39999999999998</v>
      </c>
      <c r="H135" s="29">
        <f t="shared" si="15"/>
        <v>0.36299999999999999</v>
      </c>
      <c r="I135" s="29">
        <f t="shared" si="16"/>
        <v>1.0629999999999999</v>
      </c>
      <c r="J135" s="29"/>
      <c r="K135" s="29"/>
      <c r="L135" s="29"/>
      <c r="M135" s="29"/>
      <c r="N135" s="29"/>
      <c r="O135" s="29"/>
      <c r="P135" s="29"/>
      <c r="Q135" s="29"/>
      <c r="R135" s="29"/>
      <c r="S135" s="29"/>
    </row>
    <row r="136" spans="2:19" hidden="1">
      <c r="B136" s="28">
        <f t="shared" si="17"/>
        <v>34</v>
      </c>
      <c r="C136" s="28" t="s">
        <v>140</v>
      </c>
      <c r="D136" s="28" t="s">
        <v>141</v>
      </c>
      <c r="E136" s="28">
        <v>63</v>
      </c>
      <c r="F136" s="29"/>
      <c r="G136" s="28">
        <v>4.9000000000000004</v>
      </c>
      <c r="H136" s="29">
        <f t="shared" si="15"/>
        <v>0.36299999999999999</v>
      </c>
      <c r="I136" s="29">
        <f t="shared" si="16"/>
        <v>1.0629999999999999</v>
      </c>
      <c r="J136" s="29"/>
      <c r="K136" s="29"/>
      <c r="L136" s="29"/>
      <c r="M136" s="29"/>
      <c r="N136" s="29"/>
      <c r="O136" s="29"/>
      <c r="P136" s="29"/>
      <c r="Q136" s="29"/>
      <c r="R136" s="29"/>
      <c r="S136" s="29"/>
    </row>
    <row r="137" spans="2:19" hidden="1">
      <c r="B137" s="28">
        <f t="shared" si="17"/>
        <v>35</v>
      </c>
      <c r="C137" s="28" t="s">
        <v>140</v>
      </c>
      <c r="D137" s="28" t="s">
        <v>142</v>
      </c>
      <c r="E137" s="28">
        <v>63</v>
      </c>
      <c r="F137" s="29">
        <v>325</v>
      </c>
      <c r="G137" s="28">
        <v>355</v>
      </c>
      <c r="H137" s="29">
        <f t="shared" si="15"/>
        <v>0.36299999999999999</v>
      </c>
      <c r="I137" s="29">
        <f t="shared" si="16"/>
        <v>1.0629999999999999</v>
      </c>
      <c r="J137" s="29"/>
      <c r="K137" s="29"/>
      <c r="L137" s="29"/>
      <c r="M137" s="29"/>
      <c r="N137" s="29"/>
      <c r="O137" s="29"/>
      <c r="P137" s="29"/>
      <c r="Q137" s="29"/>
      <c r="R137" s="29"/>
      <c r="S137" s="29"/>
    </row>
    <row r="138" spans="2:19" hidden="1">
      <c r="B138" s="28">
        <f t="shared" si="17"/>
        <v>36</v>
      </c>
      <c r="C138" s="28" t="s">
        <v>142</v>
      </c>
      <c r="D138" s="28" t="s">
        <v>143</v>
      </c>
      <c r="E138" s="28">
        <v>63</v>
      </c>
      <c r="F138" s="29">
        <v>369</v>
      </c>
      <c r="G138" s="28">
        <v>359</v>
      </c>
      <c r="H138" s="29">
        <f t="shared" si="15"/>
        <v>0.36299999999999999</v>
      </c>
      <c r="I138" s="29">
        <f t="shared" si="16"/>
        <v>1.0629999999999999</v>
      </c>
      <c r="J138" s="29"/>
      <c r="K138" s="29"/>
      <c r="L138" s="29"/>
      <c r="M138" s="29"/>
      <c r="N138" s="29"/>
      <c r="O138" s="29"/>
      <c r="P138" s="29"/>
      <c r="Q138" s="29"/>
      <c r="R138" s="29"/>
      <c r="S138" s="29"/>
    </row>
    <row r="139" spans="2:19" hidden="1">
      <c r="B139" s="28">
        <f t="shared" si="17"/>
        <v>37</v>
      </c>
      <c r="C139" s="28" t="s">
        <v>143</v>
      </c>
      <c r="D139" s="28" t="s">
        <v>144</v>
      </c>
      <c r="E139" s="28">
        <v>63</v>
      </c>
      <c r="F139" s="29">
        <v>49</v>
      </c>
      <c r="G139" s="28">
        <v>51.4</v>
      </c>
      <c r="H139" s="29">
        <f t="shared" si="15"/>
        <v>0.36299999999999999</v>
      </c>
      <c r="I139" s="29">
        <f t="shared" si="16"/>
        <v>1.0629999999999999</v>
      </c>
      <c r="J139" s="29"/>
      <c r="K139" s="29"/>
      <c r="L139" s="29"/>
      <c r="M139" s="29"/>
      <c r="N139" s="29"/>
      <c r="O139" s="29"/>
      <c r="P139" s="29"/>
      <c r="Q139" s="29"/>
      <c r="R139" s="29"/>
      <c r="S139" s="29"/>
    </row>
    <row r="140" spans="2:19" hidden="1">
      <c r="B140" s="28">
        <f t="shared" si="17"/>
        <v>38</v>
      </c>
      <c r="C140" s="28" t="s">
        <v>144</v>
      </c>
      <c r="D140" s="28" t="s">
        <v>145</v>
      </c>
      <c r="E140" s="28">
        <v>63</v>
      </c>
      <c r="F140" s="29">
        <v>391</v>
      </c>
      <c r="G140" s="28">
        <v>380</v>
      </c>
      <c r="H140" s="29">
        <f t="shared" si="15"/>
        <v>0.36299999999999999</v>
      </c>
      <c r="I140" s="29">
        <f t="shared" si="16"/>
        <v>1.0629999999999999</v>
      </c>
      <c r="J140" s="29"/>
      <c r="K140" s="29"/>
      <c r="L140" s="29"/>
      <c r="M140" s="29"/>
      <c r="N140" s="29"/>
      <c r="O140" s="29"/>
      <c r="P140" s="29"/>
      <c r="Q140" s="29"/>
      <c r="R140" s="29"/>
      <c r="S140" s="29"/>
    </row>
    <row r="141" spans="2:19" hidden="1">
      <c r="B141" s="28">
        <f t="shared" si="17"/>
        <v>39</v>
      </c>
      <c r="C141" s="28" t="s">
        <v>145</v>
      </c>
      <c r="D141" s="28" t="s">
        <v>146</v>
      </c>
      <c r="E141" s="28">
        <v>63</v>
      </c>
      <c r="F141" s="29">
        <v>25</v>
      </c>
      <c r="G141" s="28">
        <v>129.1</v>
      </c>
      <c r="H141" s="29">
        <f t="shared" si="15"/>
        <v>0.36299999999999999</v>
      </c>
      <c r="I141" s="29">
        <f t="shared" si="16"/>
        <v>1.0629999999999999</v>
      </c>
      <c r="J141" s="29"/>
      <c r="K141" s="29"/>
      <c r="L141" s="29"/>
      <c r="M141" s="29"/>
      <c r="N141" s="29"/>
      <c r="O141" s="29"/>
      <c r="P141" s="29"/>
      <c r="Q141" s="29"/>
      <c r="R141" s="29"/>
      <c r="S141" s="29"/>
    </row>
    <row r="142" spans="2:19" hidden="1">
      <c r="B142" s="28">
        <f t="shared" si="17"/>
        <v>40</v>
      </c>
      <c r="C142" s="28" t="s">
        <v>145</v>
      </c>
      <c r="D142" s="28" t="s">
        <v>147</v>
      </c>
      <c r="E142" s="28">
        <v>63</v>
      </c>
      <c r="F142" s="29">
        <v>31</v>
      </c>
      <c r="G142" s="28">
        <v>134.1</v>
      </c>
      <c r="H142" s="29">
        <f t="shared" ref="H142:H153" si="24">E142/1000+0.3</f>
        <v>0.36299999999999999</v>
      </c>
      <c r="I142" s="29">
        <f t="shared" ref="I142:I153" si="25">E142/1000+1</f>
        <v>1.0629999999999999</v>
      </c>
      <c r="J142" s="29"/>
      <c r="K142" s="29"/>
      <c r="L142" s="29"/>
      <c r="M142" s="29"/>
      <c r="N142" s="29"/>
      <c r="O142" s="29"/>
      <c r="P142" s="29"/>
      <c r="Q142" s="29"/>
      <c r="R142" s="29"/>
      <c r="S142" s="29"/>
    </row>
    <row r="143" spans="2:19" hidden="1">
      <c r="B143" s="28">
        <f t="shared" ref="B143:B153" si="26">1+B142</f>
        <v>41</v>
      </c>
      <c r="C143" s="28" t="s">
        <v>147</v>
      </c>
      <c r="D143" s="28" t="s">
        <v>148</v>
      </c>
      <c r="E143" s="28">
        <v>63</v>
      </c>
      <c r="F143" s="29"/>
      <c r="G143" s="28">
        <v>65.099999999999994</v>
      </c>
      <c r="H143" s="29">
        <f t="shared" si="24"/>
        <v>0.36299999999999999</v>
      </c>
      <c r="I143" s="29">
        <f t="shared" si="25"/>
        <v>1.0629999999999999</v>
      </c>
      <c r="J143" s="29"/>
      <c r="K143" s="29"/>
      <c r="L143" s="29"/>
      <c r="M143" s="29"/>
      <c r="N143" s="29"/>
      <c r="O143" s="29"/>
      <c r="P143" s="29"/>
      <c r="Q143" s="29"/>
      <c r="R143" s="29"/>
      <c r="S143" s="29"/>
    </row>
    <row r="144" spans="2:19" hidden="1">
      <c r="B144" s="28">
        <f t="shared" si="26"/>
        <v>42</v>
      </c>
      <c r="C144" s="28" t="s">
        <v>148</v>
      </c>
      <c r="D144" s="28" t="s">
        <v>149</v>
      </c>
      <c r="E144" s="28">
        <v>63</v>
      </c>
      <c r="F144" s="29"/>
      <c r="G144" s="28">
        <v>39.6</v>
      </c>
      <c r="H144" s="29">
        <f t="shared" si="24"/>
        <v>0.36299999999999999</v>
      </c>
      <c r="I144" s="29">
        <f t="shared" si="25"/>
        <v>1.0629999999999999</v>
      </c>
      <c r="J144" s="29"/>
      <c r="K144" s="29"/>
      <c r="L144" s="29"/>
      <c r="M144" s="29"/>
      <c r="N144" s="29"/>
      <c r="O144" s="29"/>
      <c r="P144" s="29"/>
      <c r="Q144" s="29"/>
      <c r="R144" s="29"/>
      <c r="S144" s="29"/>
    </row>
    <row r="145" spans="2:19" hidden="1">
      <c r="B145" s="28">
        <f t="shared" si="26"/>
        <v>43</v>
      </c>
      <c r="C145" s="28" t="s">
        <v>148</v>
      </c>
      <c r="D145" s="28" t="s">
        <v>150</v>
      </c>
      <c r="E145" s="28">
        <v>63</v>
      </c>
      <c r="F145" s="29"/>
      <c r="G145" s="28">
        <v>275.10000000000002</v>
      </c>
      <c r="H145" s="29">
        <f t="shared" si="24"/>
        <v>0.36299999999999999</v>
      </c>
      <c r="I145" s="29">
        <f t="shared" si="25"/>
        <v>1.0629999999999999</v>
      </c>
      <c r="J145" s="29"/>
      <c r="K145" s="29"/>
      <c r="L145" s="29"/>
      <c r="M145" s="29"/>
      <c r="N145" s="29"/>
      <c r="O145" s="29"/>
      <c r="P145" s="29"/>
      <c r="Q145" s="29"/>
      <c r="R145" s="29"/>
      <c r="S145" s="29"/>
    </row>
    <row r="146" spans="2:19" hidden="1">
      <c r="B146" s="28">
        <f t="shared" si="26"/>
        <v>44</v>
      </c>
      <c r="C146" s="28" t="s">
        <v>150</v>
      </c>
      <c r="D146" s="28" t="s">
        <v>151</v>
      </c>
      <c r="E146" s="28">
        <v>63</v>
      </c>
      <c r="F146" s="29"/>
      <c r="G146" s="28">
        <v>262.3</v>
      </c>
      <c r="H146" s="29">
        <f t="shared" si="24"/>
        <v>0.36299999999999999</v>
      </c>
      <c r="I146" s="29">
        <f t="shared" si="25"/>
        <v>1.0629999999999999</v>
      </c>
      <c r="J146" s="29"/>
      <c r="K146" s="29"/>
      <c r="L146" s="29"/>
      <c r="M146" s="29"/>
      <c r="N146" s="29"/>
      <c r="O146" s="29"/>
      <c r="P146" s="29"/>
      <c r="Q146" s="29"/>
      <c r="R146" s="29"/>
      <c r="S146" s="29"/>
    </row>
    <row r="147" spans="2:19" hidden="1">
      <c r="B147" s="28">
        <f t="shared" si="26"/>
        <v>45</v>
      </c>
      <c r="C147" s="28" t="s">
        <v>151</v>
      </c>
      <c r="D147" s="28" t="s">
        <v>152</v>
      </c>
      <c r="E147" s="28">
        <v>63</v>
      </c>
      <c r="F147" s="29"/>
      <c r="G147" s="28">
        <v>92</v>
      </c>
      <c r="H147" s="29">
        <f t="shared" si="24"/>
        <v>0.36299999999999999</v>
      </c>
      <c r="I147" s="29">
        <f t="shared" si="25"/>
        <v>1.0629999999999999</v>
      </c>
      <c r="J147" s="29"/>
      <c r="K147" s="29"/>
      <c r="L147" s="29"/>
      <c r="M147" s="29"/>
      <c r="N147" s="29"/>
      <c r="O147" s="29"/>
      <c r="P147" s="29"/>
      <c r="Q147" s="29"/>
      <c r="R147" s="29"/>
      <c r="S147" s="29"/>
    </row>
    <row r="148" spans="2:19" hidden="1">
      <c r="B148" s="28">
        <f t="shared" si="26"/>
        <v>46</v>
      </c>
      <c r="C148" s="28" t="s">
        <v>150</v>
      </c>
      <c r="D148" s="28" t="s">
        <v>153</v>
      </c>
      <c r="E148" s="28">
        <v>63</v>
      </c>
      <c r="F148" s="29"/>
      <c r="G148" s="28">
        <v>132</v>
      </c>
      <c r="H148" s="29">
        <f t="shared" si="24"/>
        <v>0.36299999999999999</v>
      </c>
      <c r="I148" s="29">
        <f t="shared" si="25"/>
        <v>1.0629999999999999</v>
      </c>
      <c r="J148" s="29"/>
      <c r="K148" s="29"/>
      <c r="L148" s="29"/>
      <c r="M148" s="29"/>
      <c r="N148" s="29"/>
      <c r="O148" s="29"/>
      <c r="P148" s="29"/>
      <c r="Q148" s="29"/>
      <c r="R148" s="29"/>
      <c r="S148" s="29"/>
    </row>
    <row r="149" spans="2:19" hidden="1">
      <c r="B149" s="28">
        <f t="shared" si="26"/>
        <v>47</v>
      </c>
      <c r="C149" s="28" t="s">
        <v>153</v>
      </c>
      <c r="D149" s="28" t="s">
        <v>154</v>
      </c>
      <c r="E149" s="28">
        <v>63</v>
      </c>
      <c r="F149" s="29"/>
      <c r="G149" s="28">
        <v>10</v>
      </c>
      <c r="H149" s="29">
        <f t="shared" si="24"/>
        <v>0.36299999999999999</v>
      </c>
      <c r="I149" s="29">
        <f t="shared" si="25"/>
        <v>1.0629999999999999</v>
      </c>
      <c r="J149" s="29"/>
      <c r="K149" s="29"/>
      <c r="L149" s="29"/>
      <c r="M149" s="29"/>
      <c r="N149" s="29"/>
      <c r="O149" s="29"/>
      <c r="P149" s="29"/>
      <c r="Q149" s="29"/>
      <c r="R149" s="29"/>
      <c r="S149" s="29"/>
    </row>
    <row r="150" spans="2:19" hidden="1">
      <c r="B150" s="28">
        <f t="shared" si="26"/>
        <v>48</v>
      </c>
      <c r="C150" s="28" t="s">
        <v>153</v>
      </c>
      <c r="D150" s="28" t="s">
        <v>155</v>
      </c>
      <c r="E150" s="28">
        <v>63</v>
      </c>
      <c r="F150" s="29"/>
      <c r="G150" s="28">
        <v>45</v>
      </c>
      <c r="H150" s="29">
        <f t="shared" si="24"/>
        <v>0.36299999999999999</v>
      </c>
      <c r="I150" s="29">
        <f t="shared" si="25"/>
        <v>1.0629999999999999</v>
      </c>
      <c r="J150" s="29"/>
      <c r="K150" s="29"/>
      <c r="L150" s="29"/>
      <c r="M150" s="29"/>
      <c r="N150" s="29"/>
      <c r="O150" s="29"/>
      <c r="P150" s="29"/>
      <c r="Q150" s="29"/>
      <c r="R150" s="29"/>
      <c r="S150" s="29"/>
    </row>
    <row r="151" spans="2:19" hidden="1">
      <c r="B151" s="28">
        <f t="shared" si="26"/>
        <v>49</v>
      </c>
      <c r="C151" s="28" t="s">
        <v>154</v>
      </c>
      <c r="D151" s="28" t="s">
        <v>156</v>
      </c>
      <c r="E151" s="28">
        <v>63</v>
      </c>
      <c r="F151" s="29"/>
      <c r="G151" s="28">
        <v>39</v>
      </c>
      <c r="H151" s="29">
        <f t="shared" si="24"/>
        <v>0.36299999999999999</v>
      </c>
      <c r="I151" s="29">
        <f t="shared" si="25"/>
        <v>1.0629999999999999</v>
      </c>
      <c r="J151" s="29"/>
      <c r="K151" s="29"/>
      <c r="L151" s="29"/>
      <c r="M151" s="29"/>
      <c r="N151" s="29"/>
      <c r="O151" s="29"/>
      <c r="P151" s="29"/>
      <c r="Q151" s="29"/>
      <c r="R151" s="29"/>
      <c r="S151" s="29"/>
    </row>
    <row r="152" spans="2:19" hidden="1">
      <c r="B152" s="28">
        <f t="shared" si="26"/>
        <v>50</v>
      </c>
      <c r="C152" s="28" t="s">
        <v>154</v>
      </c>
      <c r="D152" s="28" t="s">
        <v>157</v>
      </c>
      <c r="E152" s="28">
        <v>63</v>
      </c>
      <c r="F152" s="29"/>
      <c r="G152" s="28">
        <v>81</v>
      </c>
      <c r="H152" s="29">
        <f t="shared" si="24"/>
        <v>0.36299999999999999</v>
      </c>
      <c r="I152" s="29">
        <f t="shared" si="25"/>
        <v>1.0629999999999999</v>
      </c>
      <c r="J152" s="29"/>
      <c r="K152" s="29"/>
      <c r="L152" s="29"/>
      <c r="M152" s="29"/>
      <c r="N152" s="29"/>
      <c r="O152" s="29"/>
      <c r="P152" s="29"/>
      <c r="Q152" s="29"/>
      <c r="R152" s="29"/>
      <c r="S152" s="29"/>
    </row>
    <row r="153" spans="2:19" hidden="1">
      <c r="B153" s="28">
        <f t="shared" si="26"/>
        <v>51</v>
      </c>
      <c r="C153" s="28" t="s">
        <v>147</v>
      </c>
      <c r="D153" s="28" t="s">
        <v>158</v>
      </c>
      <c r="E153" s="28">
        <v>63</v>
      </c>
      <c r="F153" s="29"/>
      <c r="G153" s="29">
        <f>126+20</f>
        <v>146</v>
      </c>
      <c r="H153" s="29">
        <f t="shared" si="24"/>
        <v>0.36299999999999999</v>
      </c>
      <c r="I153" s="29">
        <f t="shared" si="25"/>
        <v>1.0629999999999999</v>
      </c>
      <c r="J153" s="29"/>
      <c r="K153" s="29"/>
      <c r="L153" s="29"/>
      <c r="M153" s="29"/>
      <c r="N153" s="29"/>
      <c r="O153" s="29"/>
      <c r="P153" s="29"/>
      <c r="Q153" s="29"/>
      <c r="R153" s="29"/>
      <c r="S153" s="29"/>
    </row>
    <row r="154" spans="2:19" hidden="1">
      <c r="G154" s="19">
        <f>SUM(G13:G153)</f>
        <v>13407.600000000002</v>
      </c>
    </row>
    <row r="155" spans="2:19" hidden="1">
      <c r="N155" s="19">
        <f>SUM(N13:N154)</f>
        <v>296.72429999999997</v>
      </c>
    </row>
    <row r="156" spans="2:19" hidden="1">
      <c r="E156" s="31">
        <v>63</v>
      </c>
      <c r="F156" s="19">
        <v>75</v>
      </c>
      <c r="G156" s="19">
        <v>90</v>
      </c>
      <c r="H156" s="19">
        <v>110</v>
      </c>
      <c r="I156" s="19">
        <v>140</v>
      </c>
      <c r="J156" s="19">
        <v>160</v>
      </c>
    </row>
    <row r="157" spans="2:19" hidden="1">
      <c r="E157" s="19">
        <f>+SUMIF($E$13:$E$153,E156,$G$13:$G$153)</f>
        <v>10205.4</v>
      </c>
      <c r="F157" s="19">
        <f t="shared" ref="F157:J157" si="27">+SUMIF($E$13:$E$153,F156,$G$13:$G$153)</f>
        <v>316.89999999999998</v>
      </c>
      <c r="G157" s="19">
        <f t="shared" si="27"/>
        <v>545.29999999999995</v>
      </c>
      <c r="H157" s="19">
        <f t="shared" si="27"/>
        <v>1565.5</v>
      </c>
      <c r="I157" s="19">
        <f t="shared" si="27"/>
        <v>618.5</v>
      </c>
      <c r="J157" s="19">
        <f t="shared" si="27"/>
        <v>156</v>
      </c>
    </row>
    <row r="167" spans="8:8">
      <c r="H167" s="19" t="s">
        <v>200</v>
      </c>
    </row>
  </sheetData>
  <autoFilter ref="B12:S157">
    <filterColumn colId="9">
      <customFilters>
        <customFilter operator="notEqual" val=" "/>
      </customFilters>
    </filterColumn>
  </autoFilter>
  <mergeCells count="21">
    <mergeCell ref="F57:F58"/>
    <mergeCell ref="F92:F93"/>
    <mergeCell ref="B11:C11"/>
    <mergeCell ref="D11:G11"/>
    <mergeCell ref="F21:F23"/>
    <mergeCell ref="F29:F30"/>
    <mergeCell ref="F32:F33"/>
    <mergeCell ref="F55:F56"/>
    <mergeCell ref="B8:C8"/>
    <mergeCell ref="D8:G8"/>
    <mergeCell ref="B9:C9"/>
    <mergeCell ref="D9:G9"/>
    <mergeCell ref="B10:C10"/>
    <mergeCell ref="D10:G10"/>
    <mergeCell ref="B2:S2"/>
    <mergeCell ref="B3:S3"/>
    <mergeCell ref="B4:S4"/>
    <mergeCell ref="B5:S5"/>
    <mergeCell ref="B6:P6"/>
    <mergeCell ref="B7:C7"/>
    <mergeCell ref="D7:G7"/>
  </mergeCells>
  <printOptions horizontalCentered="1"/>
  <pageMargins left="0.11811023622047245" right="0.11811023622047245" top="0.19685039370078741" bottom="0.11811023622047245" header="0.11811023622047245" footer="0.11811023622047245"/>
  <pageSetup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14"/>
  <sheetViews>
    <sheetView topLeftCell="A13" workbookViewId="0">
      <selection activeCell="B43" sqref="B43:K46"/>
    </sheetView>
  </sheetViews>
  <sheetFormatPr defaultRowHeight="15"/>
  <cols>
    <col min="4" max="4" width="11.85546875" customWidth="1"/>
    <col min="5" max="5" width="13.140625" customWidth="1"/>
    <col min="6" max="6" width="15.140625" customWidth="1"/>
    <col min="7" max="7" width="20.42578125" customWidth="1"/>
    <col min="8" max="8" width="20.140625" customWidth="1"/>
    <col min="9" max="9" width="19.7109375" customWidth="1"/>
    <col min="10" max="10" width="14.140625" customWidth="1"/>
    <col min="11" max="11" width="17.42578125" customWidth="1"/>
  </cols>
  <sheetData>
    <row r="3" spans="2:11" ht="18.75">
      <c r="B3" s="1" t="s">
        <v>0</v>
      </c>
      <c r="C3" s="1"/>
      <c r="D3" s="1" t="s">
        <v>1</v>
      </c>
      <c r="E3" s="1"/>
      <c r="F3" s="1"/>
      <c r="G3" s="1"/>
      <c r="H3" s="1"/>
      <c r="I3" s="1"/>
      <c r="J3" s="1"/>
      <c r="K3" s="1"/>
    </row>
    <row r="4" spans="2:11" ht="18.75">
      <c r="B4" s="1" t="s">
        <v>2</v>
      </c>
      <c r="C4" s="1"/>
      <c r="D4" s="1" t="s">
        <v>3</v>
      </c>
      <c r="E4" s="1"/>
      <c r="F4" s="1"/>
      <c r="G4" s="1"/>
      <c r="H4" s="1"/>
      <c r="I4" s="1"/>
      <c r="J4" s="1"/>
      <c r="K4" s="1"/>
    </row>
    <row r="5" spans="2:11" ht="18.75">
      <c r="B5" s="1" t="s">
        <v>4</v>
      </c>
      <c r="C5" s="1"/>
      <c r="D5" s="1" t="s">
        <v>5</v>
      </c>
      <c r="E5" s="1"/>
      <c r="F5" s="1"/>
      <c r="G5" s="1"/>
      <c r="H5" s="1"/>
      <c r="I5" s="1"/>
      <c r="J5" s="1"/>
      <c r="K5" s="1"/>
    </row>
    <row r="6" spans="2:11" ht="18.75">
      <c r="B6" s="1" t="s">
        <v>6</v>
      </c>
      <c r="C6" s="1"/>
      <c r="D6" s="1" t="s">
        <v>7</v>
      </c>
      <c r="E6" s="1"/>
      <c r="F6" s="1"/>
      <c r="G6" s="1"/>
      <c r="H6" s="1"/>
      <c r="I6" s="1"/>
      <c r="J6" s="1"/>
      <c r="K6" s="1"/>
    </row>
    <row r="7" spans="2:11" ht="18.75">
      <c r="B7" s="1" t="s">
        <v>8</v>
      </c>
      <c r="C7" s="1"/>
      <c r="D7" s="1" t="s">
        <v>9</v>
      </c>
      <c r="E7" s="1"/>
      <c r="F7" s="1"/>
      <c r="G7" s="1"/>
      <c r="H7" s="1"/>
      <c r="I7" s="1"/>
      <c r="J7" s="1"/>
      <c r="K7" s="1"/>
    </row>
    <row r="8" spans="2:11" ht="18.75">
      <c r="B8" s="1" t="s">
        <v>10</v>
      </c>
      <c r="C8" s="1"/>
      <c r="D8" s="1" t="s">
        <v>11</v>
      </c>
      <c r="E8" s="1"/>
      <c r="F8" s="1"/>
      <c r="G8" s="1"/>
      <c r="H8" s="1"/>
      <c r="I8" s="1"/>
      <c r="J8" s="2" t="s">
        <v>12</v>
      </c>
      <c r="K8" s="2"/>
    </row>
    <row r="9" spans="2:11" ht="30">
      <c r="B9" s="3" t="s">
        <v>13</v>
      </c>
      <c r="C9" s="3" t="s">
        <v>14</v>
      </c>
      <c r="D9" s="3" t="s">
        <v>15</v>
      </c>
      <c r="E9" s="3" t="s">
        <v>16</v>
      </c>
      <c r="F9" s="3" t="s">
        <v>17</v>
      </c>
      <c r="G9" s="3" t="s">
        <v>18</v>
      </c>
      <c r="H9" s="3" t="s">
        <v>19</v>
      </c>
      <c r="I9" s="4" t="s">
        <v>20</v>
      </c>
      <c r="J9" s="5" t="s">
        <v>21</v>
      </c>
      <c r="K9" s="3" t="s">
        <v>22</v>
      </c>
    </row>
    <row r="10" spans="2:11">
      <c r="B10" s="6">
        <v>1</v>
      </c>
      <c r="C10" s="6" t="s">
        <v>23</v>
      </c>
      <c r="D10" s="6" t="s">
        <v>24</v>
      </c>
      <c r="E10" s="6">
        <v>110</v>
      </c>
      <c r="F10" s="6">
        <v>508.6</v>
      </c>
      <c r="G10" s="7">
        <v>6</v>
      </c>
      <c r="H10" s="7">
        <v>3</v>
      </c>
      <c r="I10" s="7">
        <v>1</v>
      </c>
      <c r="J10" s="7">
        <v>4</v>
      </c>
      <c r="K10" s="7" t="s">
        <v>25</v>
      </c>
    </row>
    <row r="11" spans="2:11">
      <c r="B11" s="6">
        <f>1+B10</f>
        <v>2</v>
      </c>
      <c r="C11" s="6" t="s">
        <v>23</v>
      </c>
      <c r="D11" s="6" t="s">
        <v>26</v>
      </c>
      <c r="E11" s="6">
        <v>90</v>
      </c>
      <c r="F11" s="6">
        <v>67.099999999999994</v>
      </c>
      <c r="G11" s="7">
        <v>6</v>
      </c>
      <c r="H11" s="7">
        <v>3</v>
      </c>
      <c r="I11" s="7">
        <v>1</v>
      </c>
      <c r="J11" s="7">
        <v>4</v>
      </c>
      <c r="K11" s="7" t="s">
        <v>25</v>
      </c>
    </row>
    <row r="12" spans="2:11">
      <c r="B12" s="6">
        <f t="shared" ref="B12:B42" si="0">1+B11</f>
        <v>3</v>
      </c>
      <c r="C12" s="6" t="s">
        <v>26</v>
      </c>
      <c r="D12" s="6" t="s">
        <v>27</v>
      </c>
      <c r="E12" s="6">
        <v>90</v>
      </c>
      <c r="F12" s="6">
        <v>30.1</v>
      </c>
      <c r="G12" s="7">
        <v>6</v>
      </c>
      <c r="H12" s="7">
        <v>3</v>
      </c>
      <c r="I12" s="7">
        <v>1</v>
      </c>
      <c r="J12" s="7">
        <v>4</v>
      </c>
      <c r="K12" s="7" t="s">
        <v>25</v>
      </c>
    </row>
    <row r="13" spans="2:11">
      <c r="B13" s="6">
        <f t="shared" si="0"/>
        <v>4</v>
      </c>
      <c r="C13" s="6" t="s">
        <v>27</v>
      </c>
      <c r="D13" s="6" t="s">
        <v>28</v>
      </c>
      <c r="E13" s="6">
        <v>90</v>
      </c>
      <c r="F13" s="6">
        <v>167.7</v>
      </c>
      <c r="G13" s="7">
        <v>6</v>
      </c>
      <c r="H13" s="7">
        <v>3</v>
      </c>
      <c r="I13" s="7">
        <v>1</v>
      </c>
      <c r="J13" s="7">
        <v>4</v>
      </c>
      <c r="K13" s="7" t="s">
        <v>25</v>
      </c>
    </row>
    <row r="14" spans="2:11">
      <c r="B14" s="6">
        <f t="shared" si="0"/>
        <v>5</v>
      </c>
      <c r="C14" s="6" t="s">
        <v>29</v>
      </c>
      <c r="D14" s="6" t="s">
        <v>30</v>
      </c>
      <c r="E14" s="6">
        <v>63</v>
      </c>
      <c r="F14" s="6">
        <v>72.5</v>
      </c>
      <c r="G14" s="7">
        <v>6</v>
      </c>
      <c r="H14" s="7">
        <v>3</v>
      </c>
      <c r="I14" s="7">
        <v>1</v>
      </c>
      <c r="J14" s="7">
        <v>4</v>
      </c>
      <c r="K14" s="7" t="s">
        <v>25</v>
      </c>
    </row>
    <row r="15" spans="2:11">
      <c r="B15" s="6">
        <f t="shared" si="0"/>
        <v>6</v>
      </c>
      <c r="C15" s="6" t="s">
        <v>30</v>
      </c>
      <c r="D15" s="6" t="s">
        <v>31</v>
      </c>
      <c r="E15" s="6">
        <v>63</v>
      </c>
      <c r="F15" s="6">
        <v>45.4</v>
      </c>
      <c r="G15" s="7">
        <v>6</v>
      </c>
      <c r="H15" s="7">
        <v>3</v>
      </c>
      <c r="I15" s="7">
        <v>1</v>
      </c>
      <c r="J15" s="7">
        <v>4</v>
      </c>
      <c r="K15" s="7" t="s">
        <v>25</v>
      </c>
    </row>
    <row r="16" spans="2:11">
      <c r="B16" s="6">
        <f t="shared" si="0"/>
        <v>7</v>
      </c>
      <c r="C16" s="6" t="s">
        <v>30</v>
      </c>
      <c r="D16" s="6" t="s">
        <v>32</v>
      </c>
      <c r="E16" s="6">
        <v>63</v>
      </c>
      <c r="F16" s="6">
        <v>8.8000000000000007</v>
      </c>
      <c r="G16" s="7">
        <v>6</v>
      </c>
      <c r="H16" s="7">
        <v>3</v>
      </c>
      <c r="I16" s="7">
        <v>1</v>
      </c>
      <c r="J16" s="7">
        <v>4</v>
      </c>
      <c r="K16" s="7" t="s">
        <v>25</v>
      </c>
    </row>
    <row r="17" spans="2:11">
      <c r="B17" s="6">
        <f t="shared" si="0"/>
        <v>8</v>
      </c>
      <c r="C17" s="6" t="s">
        <v>32</v>
      </c>
      <c r="D17" s="6" t="s">
        <v>33</v>
      </c>
      <c r="E17" s="6">
        <v>63</v>
      </c>
      <c r="F17" s="6">
        <v>32.200000000000003</v>
      </c>
      <c r="G17" s="7">
        <v>6</v>
      </c>
      <c r="H17" s="7">
        <v>3</v>
      </c>
      <c r="I17" s="7">
        <v>1</v>
      </c>
      <c r="J17" s="7">
        <v>4</v>
      </c>
      <c r="K17" s="7" t="s">
        <v>25</v>
      </c>
    </row>
    <row r="18" spans="2:11">
      <c r="B18" s="6">
        <f t="shared" si="0"/>
        <v>9</v>
      </c>
      <c r="C18" s="6" t="s">
        <v>32</v>
      </c>
      <c r="D18" s="6" t="s">
        <v>34</v>
      </c>
      <c r="E18" s="6">
        <v>63</v>
      </c>
      <c r="F18" s="6">
        <v>44.2</v>
      </c>
      <c r="G18" s="7">
        <v>6</v>
      </c>
      <c r="H18" s="7">
        <v>3</v>
      </c>
      <c r="I18" s="7">
        <v>1</v>
      </c>
      <c r="J18" s="7">
        <v>4</v>
      </c>
      <c r="K18" s="7" t="s">
        <v>25</v>
      </c>
    </row>
    <row r="19" spans="2:11">
      <c r="B19" s="6">
        <f t="shared" si="0"/>
        <v>10</v>
      </c>
      <c r="C19" s="6" t="s">
        <v>34</v>
      </c>
      <c r="D19" s="6" t="s">
        <v>35</v>
      </c>
      <c r="E19" s="6">
        <v>63</v>
      </c>
      <c r="F19" s="6">
        <v>35.700000000000003</v>
      </c>
      <c r="G19" s="7">
        <v>6</v>
      </c>
      <c r="H19" s="7">
        <v>3</v>
      </c>
      <c r="I19" s="7">
        <v>1</v>
      </c>
      <c r="J19" s="7">
        <v>4</v>
      </c>
      <c r="K19" s="7" t="s">
        <v>25</v>
      </c>
    </row>
    <row r="20" spans="2:11">
      <c r="B20" s="6">
        <f t="shared" si="0"/>
        <v>11</v>
      </c>
      <c r="C20" s="6" t="s">
        <v>29</v>
      </c>
      <c r="D20" s="6" t="s">
        <v>36</v>
      </c>
      <c r="E20" s="6">
        <v>63</v>
      </c>
      <c r="F20" s="6">
        <v>82.7</v>
      </c>
      <c r="G20" s="7">
        <v>6</v>
      </c>
      <c r="H20" s="7">
        <v>3</v>
      </c>
      <c r="I20" s="7">
        <v>1</v>
      </c>
      <c r="J20" s="7">
        <v>4</v>
      </c>
      <c r="K20" s="7" t="s">
        <v>25</v>
      </c>
    </row>
    <row r="21" spans="2:11">
      <c r="B21" s="6">
        <f t="shared" si="0"/>
        <v>12</v>
      </c>
      <c r="C21" s="6" t="s">
        <v>36</v>
      </c>
      <c r="D21" s="6" t="s">
        <v>37</v>
      </c>
      <c r="E21" s="6">
        <v>63</v>
      </c>
      <c r="F21" s="6">
        <v>9.6999999999999993</v>
      </c>
      <c r="G21" s="7">
        <v>6</v>
      </c>
      <c r="H21" s="7">
        <v>3</v>
      </c>
      <c r="I21" s="7">
        <v>1</v>
      </c>
      <c r="J21" s="7">
        <v>4</v>
      </c>
      <c r="K21" s="7" t="s">
        <v>25</v>
      </c>
    </row>
    <row r="22" spans="2:11">
      <c r="B22" s="6">
        <f t="shared" si="0"/>
        <v>13</v>
      </c>
      <c r="C22" s="6" t="s">
        <v>37</v>
      </c>
      <c r="D22" s="6" t="s">
        <v>38</v>
      </c>
      <c r="E22" s="6">
        <v>63</v>
      </c>
      <c r="F22" s="6">
        <v>38.700000000000003</v>
      </c>
      <c r="G22" s="7">
        <v>6</v>
      </c>
      <c r="H22" s="7">
        <v>3</v>
      </c>
      <c r="I22" s="7">
        <v>1</v>
      </c>
      <c r="J22" s="7">
        <v>4</v>
      </c>
      <c r="K22" s="7" t="s">
        <v>25</v>
      </c>
    </row>
    <row r="23" spans="2:11">
      <c r="B23" s="6">
        <f t="shared" si="0"/>
        <v>14</v>
      </c>
      <c r="C23" s="6" t="s">
        <v>37</v>
      </c>
      <c r="D23" s="6" t="s">
        <v>38</v>
      </c>
      <c r="E23" s="6">
        <v>63</v>
      </c>
      <c r="F23" s="6">
        <v>13.6</v>
      </c>
      <c r="G23" s="7">
        <v>6</v>
      </c>
      <c r="H23" s="7">
        <v>3</v>
      </c>
      <c r="I23" s="7">
        <v>1</v>
      </c>
      <c r="J23" s="7">
        <v>4</v>
      </c>
      <c r="K23" s="7" t="s">
        <v>25</v>
      </c>
    </row>
    <row r="24" spans="2:11">
      <c r="B24" s="6">
        <f t="shared" si="0"/>
        <v>15</v>
      </c>
      <c r="C24" s="6" t="s">
        <v>37</v>
      </c>
      <c r="D24" s="6" t="s">
        <v>38</v>
      </c>
      <c r="E24" s="6">
        <v>63</v>
      </c>
      <c r="F24" s="6">
        <v>43.1</v>
      </c>
      <c r="G24" s="7">
        <v>6</v>
      </c>
      <c r="H24" s="7">
        <v>3</v>
      </c>
      <c r="I24" s="7">
        <v>1</v>
      </c>
      <c r="J24" s="7">
        <v>4</v>
      </c>
      <c r="K24" s="7" t="s">
        <v>25</v>
      </c>
    </row>
    <row r="25" spans="2:11">
      <c r="B25" s="6">
        <f t="shared" si="0"/>
        <v>16</v>
      </c>
      <c r="C25" s="6" t="s">
        <v>39</v>
      </c>
      <c r="D25" s="6" t="s">
        <v>40</v>
      </c>
      <c r="E25" s="6">
        <v>63</v>
      </c>
      <c r="F25" s="6">
        <v>2</v>
      </c>
      <c r="G25" s="7">
        <v>6</v>
      </c>
      <c r="H25" s="7">
        <v>3</v>
      </c>
      <c r="I25" s="7">
        <v>1</v>
      </c>
      <c r="J25" s="7">
        <v>4</v>
      </c>
      <c r="K25" s="7" t="s">
        <v>25</v>
      </c>
    </row>
    <row r="26" spans="2:11">
      <c r="B26" s="6">
        <f t="shared" si="0"/>
        <v>17</v>
      </c>
      <c r="C26" s="6" t="s">
        <v>40</v>
      </c>
      <c r="D26" s="6" t="s">
        <v>41</v>
      </c>
      <c r="E26" s="6">
        <v>63</v>
      </c>
      <c r="F26" s="6">
        <v>33</v>
      </c>
      <c r="G26" s="7">
        <v>6</v>
      </c>
      <c r="H26" s="7">
        <v>3</v>
      </c>
      <c r="I26" s="7">
        <v>1</v>
      </c>
      <c r="J26" s="7">
        <v>4</v>
      </c>
      <c r="K26" s="7" t="s">
        <v>25</v>
      </c>
    </row>
    <row r="27" spans="2:11">
      <c r="B27" s="6">
        <f t="shared" si="0"/>
        <v>18</v>
      </c>
      <c r="C27" s="6" t="s">
        <v>42</v>
      </c>
      <c r="D27" s="6" t="s">
        <v>43</v>
      </c>
      <c r="E27" s="6">
        <v>63</v>
      </c>
      <c r="F27" s="6">
        <v>22.4</v>
      </c>
      <c r="G27" s="7">
        <v>6</v>
      </c>
      <c r="H27" s="7">
        <v>3</v>
      </c>
      <c r="I27" s="7">
        <v>1</v>
      </c>
      <c r="J27" s="7">
        <v>4</v>
      </c>
      <c r="K27" s="7" t="s">
        <v>25</v>
      </c>
    </row>
    <row r="28" spans="2:11">
      <c r="B28" s="6">
        <f t="shared" si="0"/>
        <v>19</v>
      </c>
      <c r="C28" s="6" t="s">
        <v>43</v>
      </c>
      <c r="D28" s="6" t="s">
        <v>44</v>
      </c>
      <c r="E28" s="6">
        <v>63</v>
      </c>
      <c r="F28" s="6">
        <v>46.5</v>
      </c>
      <c r="G28" s="7">
        <v>6</v>
      </c>
      <c r="H28" s="7">
        <v>3</v>
      </c>
      <c r="I28" s="7">
        <v>1</v>
      </c>
      <c r="J28" s="7">
        <v>4</v>
      </c>
      <c r="K28" s="7" t="s">
        <v>25</v>
      </c>
    </row>
    <row r="29" spans="2:11">
      <c r="B29" s="6">
        <f t="shared" si="0"/>
        <v>20</v>
      </c>
      <c r="C29" s="6" t="s">
        <v>44</v>
      </c>
      <c r="D29" s="6" t="s">
        <v>45</v>
      </c>
      <c r="E29" s="6">
        <v>63</v>
      </c>
      <c r="F29" s="6">
        <v>50.8</v>
      </c>
      <c r="G29" s="7">
        <v>6</v>
      </c>
      <c r="H29" s="7">
        <v>3</v>
      </c>
      <c r="I29" s="7">
        <v>1</v>
      </c>
      <c r="J29" s="7">
        <v>4</v>
      </c>
      <c r="K29" s="7" t="s">
        <v>25</v>
      </c>
    </row>
    <row r="30" spans="2:11">
      <c r="B30" s="6">
        <f t="shared" si="0"/>
        <v>21</v>
      </c>
      <c r="C30" s="6" t="s">
        <v>44</v>
      </c>
      <c r="D30" s="6" t="s">
        <v>46</v>
      </c>
      <c r="E30" s="6">
        <v>63</v>
      </c>
      <c r="F30" s="6">
        <v>25.4</v>
      </c>
      <c r="G30" s="7">
        <v>6</v>
      </c>
      <c r="H30" s="7">
        <v>3</v>
      </c>
      <c r="I30" s="7">
        <v>1</v>
      </c>
      <c r="J30" s="7">
        <v>4</v>
      </c>
      <c r="K30" s="7" t="s">
        <v>25</v>
      </c>
    </row>
    <row r="31" spans="2:11">
      <c r="B31" s="6">
        <f t="shared" si="0"/>
        <v>22</v>
      </c>
      <c r="C31" s="6" t="s">
        <v>44</v>
      </c>
      <c r="D31" s="6" t="s">
        <v>46</v>
      </c>
      <c r="E31" s="6">
        <v>63</v>
      </c>
      <c r="F31" s="6">
        <v>31.1</v>
      </c>
      <c r="G31" s="7">
        <v>6</v>
      </c>
      <c r="H31" s="7">
        <v>3</v>
      </c>
      <c r="I31" s="7">
        <v>1</v>
      </c>
      <c r="J31" s="7">
        <v>4</v>
      </c>
      <c r="K31" s="7" t="s">
        <v>25</v>
      </c>
    </row>
    <row r="32" spans="2:11">
      <c r="B32" s="6">
        <f t="shared" si="0"/>
        <v>23</v>
      </c>
      <c r="C32" s="6" t="s">
        <v>46</v>
      </c>
      <c r="D32" s="6" t="s">
        <v>47</v>
      </c>
      <c r="E32" s="6">
        <v>63</v>
      </c>
      <c r="F32" s="6">
        <v>29.2</v>
      </c>
      <c r="G32" s="7">
        <v>6</v>
      </c>
      <c r="H32" s="7">
        <v>3</v>
      </c>
      <c r="I32" s="7">
        <v>1</v>
      </c>
      <c r="J32" s="7">
        <v>4</v>
      </c>
      <c r="K32" s="7" t="s">
        <v>25</v>
      </c>
    </row>
    <row r="33" spans="2:11">
      <c r="B33" s="6">
        <f t="shared" si="0"/>
        <v>24</v>
      </c>
      <c r="C33" s="6" t="s">
        <v>47</v>
      </c>
      <c r="D33" s="6" t="s">
        <v>48</v>
      </c>
      <c r="E33" s="6">
        <v>63</v>
      </c>
      <c r="F33" s="6">
        <v>49.9</v>
      </c>
      <c r="G33" s="7">
        <v>6</v>
      </c>
      <c r="H33" s="7">
        <v>3</v>
      </c>
      <c r="I33" s="7">
        <v>1</v>
      </c>
      <c r="J33" s="7">
        <v>4</v>
      </c>
      <c r="K33" s="7" t="s">
        <v>25</v>
      </c>
    </row>
    <row r="34" spans="2:11">
      <c r="B34" s="6">
        <f t="shared" si="0"/>
        <v>25</v>
      </c>
      <c r="C34" s="6" t="s">
        <v>47</v>
      </c>
      <c r="D34" s="6" t="s">
        <v>48</v>
      </c>
      <c r="E34" s="6">
        <v>63</v>
      </c>
      <c r="F34" s="6">
        <v>5.8</v>
      </c>
      <c r="G34" s="7">
        <v>6</v>
      </c>
      <c r="H34" s="7">
        <v>3</v>
      </c>
      <c r="I34" s="7">
        <v>1</v>
      </c>
      <c r="J34" s="7">
        <v>4</v>
      </c>
      <c r="K34" s="7" t="s">
        <v>25</v>
      </c>
    </row>
    <row r="35" spans="2:11">
      <c r="B35" s="6">
        <f t="shared" si="0"/>
        <v>26</v>
      </c>
      <c r="C35" s="6" t="s">
        <v>48</v>
      </c>
      <c r="D35" s="6" t="s">
        <v>49</v>
      </c>
      <c r="E35" s="6">
        <v>63</v>
      </c>
      <c r="F35" s="6">
        <v>19.3</v>
      </c>
      <c r="G35" s="7">
        <v>6</v>
      </c>
      <c r="H35" s="7">
        <v>3</v>
      </c>
      <c r="I35" s="7">
        <v>1</v>
      </c>
      <c r="J35" s="7">
        <v>4</v>
      </c>
      <c r="K35" s="7" t="s">
        <v>25</v>
      </c>
    </row>
    <row r="36" spans="2:11">
      <c r="B36" s="6">
        <f t="shared" si="0"/>
        <v>27</v>
      </c>
      <c r="C36" s="6" t="s">
        <v>49</v>
      </c>
      <c r="D36" s="6" t="s">
        <v>50</v>
      </c>
      <c r="E36" s="6">
        <v>63</v>
      </c>
      <c r="F36" s="6">
        <v>10.3</v>
      </c>
      <c r="G36" s="7">
        <v>6</v>
      </c>
      <c r="H36" s="7">
        <v>3</v>
      </c>
      <c r="I36" s="7">
        <v>1</v>
      </c>
      <c r="J36" s="7">
        <v>4</v>
      </c>
      <c r="K36" s="7" t="s">
        <v>25</v>
      </c>
    </row>
    <row r="37" spans="2:11">
      <c r="B37" s="6">
        <f t="shared" si="0"/>
        <v>28</v>
      </c>
      <c r="C37" s="6" t="s">
        <v>48</v>
      </c>
      <c r="D37" s="6" t="s">
        <v>51</v>
      </c>
      <c r="E37" s="6">
        <v>63</v>
      </c>
      <c r="F37" s="6">
        <v>24</v>
      </c>
      <c r="G37" s="7">
        <v>6</v>
      </c>
      <c r="H37" s="7">
        <v>3</v>
      </c>
      <c r="I37" s="7">
        <v>1</v>
      </c>
      <c r="J37" s="7">
        <v>4</v>
      </c>
      <c r="K37" s="7" t="s">
        <v>25</v>
      </c>
    </row>
    <row r="38" spans="2:11">
      <c r="B38" s="6">
        <f t="shared" si="0"/>
        <v>29</v>
      </c>
      <c r="C38" s="6" t="s">
        <v>48</v>
      </c>
      <c r="D38" s="6" t="s">
        <v>51</v>
      </c>
      <c r="E38" s="6">
        <v>63</v>
      </c>
      <c r="F38" s="6">
        <v>2</v>
      </c>
      <c r="G38" s="7">
        <v>6</v>
      </c>
      <c r="H38" s="7">
        <v>3</v>
      </c>
      <c r="I38" s="7">
        <v>1</v>
      </c>
      <c r="J38" s="7">
        <v>4</v>
      </c>
      <c r="K38" s="7" t="s">
        <v>25</v>
      </c>
    </row>
    <row r="39" spans="2:11">
      <c r="B39" s="6">
        <f t="shared" si="0"/>
        <v>30</v>
      </c>
      <c r="C39" s="6" t="s">
        <v>51</v>
      </c>
      <c r="D39" s="6" t="s">
        <v>52</v>
      </c>
      <c r="E39" s="6">
        <v>63</v>
      </c>
      <c r="F39" s="6">
        <v>64.400000000000006</v>
      </c>
      <c r="G39" s="7">
        <v>6</v>
      </c>
      <c r="H39" s="7">
        <v>3</v>
      </c>
      <c r="I39" s="7">
        <v>1</v>
      </c>
      <c r="J39" s="7">
        <v>4</v>
      </c>
      <c r="K39" s="7" t="s">
        <v>25</v>
      </c>
    </row>
    <row r="40" spans="2:11">
      <c r="B40" s="6">
        <f t="shared" si="0"/>
        <v>31</v>
      </c>
      <c r="C40" s="6" t="s">
        <v>51</v>
      </c>
      <c r="D40" s="6" t="s">
        <v>53</v>
      </c>
      <c r="E40" s="6">
        <v>63</v>
      </c>
      <c r="F40" s="6">
        <v>126.1</v>
      </c>
      <c r="G40" s="7">
        <v>6</v>
      </c>
      <c r="H40" s="7">
        <v>3</v>
      </c>
      <c r="I40" s="7">
        <v>1</v>
      </c>
      <c r="J40" s="7">
        <v>4</v>
      </c>
      <c r="K40" s="7" t="s">
        <v>25</v>
      </c>
    </row>
    <row r="41" spans="2:11">
      <c r="B41" s="6">
        <f t="shared" si="0"/>
        <v>32</v>
      </c>
      <c r="C41" s="6" t="s">
        <v>53</v>
      </c>
      <c r="D41" s="6" t="s">
        <v>54</v>
      </c>
      <c r="E41" s="6">
        <v>63</v>
      </c>
      <c r="F41" s="6">
        <v>49.9</v>
      </c>
      <c r="G41" s="7">
        <v>6</v>
      </c>
      <c r="H41" s="7">
        <v>3</v>
      </c>
      <c r="I41" s="7">
        <v>1</v>
      </c>
      <c r="J41" s="7">
        <v>4</v>
      </c>
      <c r="K41" s="7" t="s">
        <v>25</v>
      </c>
    </row>
    <row r="42" spans="2:11">
      <c r="B42" s="6">
        <f t="shared" si="0"/>
        <v>33</v>
      </c>
      <c r="C42" s="8" t="s">
        <v>54</v>
      </c>
      <c r="D42" s="8" t="s">
        <v>55</v>
      </c>
      <c r="E42" s="8">
        <v>63</v>
      </c>
      <c r="F42" s="8">
        <v>3.8</v>
      </c>
      <c r="G42" s="7">
        <v>6</v>
      </c>
      <c r="H42" s="7">
        <v>3</v>
      </c>
      <c r="I42" s="7">
        <v>1</v>
      </c>
      <c r="J42" s="7">
        <v>4</v>
      </c>
      <c r="K42" s="7" t="s">
        <v>25</v>
      </c>
    </row>
    <row r="43" spans="2:11" ht="15.75">
      <c r="B43" s="9" t="s">
        <v>56</v>
      </c>
      <c r="C43" s="9"/>
      <c r="D43" s="9"/>
      <c r="E43" s="9"/>
      <c r="F43" s="10" t="s">
        <v>57</v>
      </c>
      <c r="G43" s="10"/>
      <c r="H43" s="10"/>
      <c r="I43" s="7"/>
      <c r="J43" s="7" t="s">
        <v>58</v>
      </c>
      <c r="K43" s="7"/>
    </row>
    <row r="44" spans="2:11" ht="15.75">
      <c r="B44" s="11" t="s">
        <v>59</v>
      </c>
      <c r="C44" s="11"/>
      <c r="D44" s="12"/>
      <c r="E44" s="13"/>
      <c r="F44" s="10" t="s">
        <v>59</v>
      </c>
      <c r="G44" s="14"/>
      <c r="H44" s="15"/>
      <c r="I44" s="10" t="s">
        <v>59</v>
      </c>
      <c r="J44" s="14"/>
      <c r="K44" s="15"/>
    </row>
    <row r="45" spans="2:11" ht="15.75">
      <c r="B45" s="11" t="s">
        <v>60</v>
      </c>
      <c r="C45" s="12"/>
      <c r="D45" s="16"/>
      <c r="E45" s="13"/>
      <c r="F45" s="10" t="s">
        <v>60</v>
      </c>
      <c r="G45" s="14"/>
      <c r="H45" s="15"/>
      <c r="I45" s="10" t="s">
        <v>60</v>
      </c>
      <c r="J45" s="14"/>
      <c r="K45" s="15"/>
    </row>
    <row r="46" spans="2:11" ht="15.75">
      <c r="B46" s="11" t="s">
        <v>61</v>
      </c>
      <c r="C46" s="11"/>
      <c r="D46" s="12"/>
      <c r="E46" s="13"/>
      <c r="F46" s="10" t="s">
        <v>61</v>
      </c>
      <c r="G46" s="14"/>
      <c r="H46" s="15"/>
      <c r="I46" s="10" t="s">
        <v>61</v>
      </c>
      <c r="J46" s="14"/>
      <c r="K46" s="15"/>
    </row>
    <row r="48" spans="2:11" ht="18.75">
      <c r="B48" s="1" t="s">
        <v>0</v>
      </c>
      <c r="C48" s="1"/>
      <c r="D48" s="1" t="s">
        <v>1</v>
      </c>
      <c r="E48" s="1"/>
      <c r="F48" s="1"/>
      <c r="G48" s="1"/>
      <c r="H48" s="1"/>
      <c r="I48" s="1"/>
      <c r="J48" s="1"/>
      <c r="K48" s="1"/>
    </row>
    <row r="49" spans="2:11" ht="18.75">
      <c r="B49" s="1" t="s">
        <v>2</v>
      </c>
      <c r="C49" s="1"/>
      <c r="D49" s="1" t="s">
        <v>3</v>
      </c>
      <c r="E49" s="1"/>
      <c r="F49" s="1"/>
      <c r="G49" s="1"/>
      <c r="H49" s="1"/>
      <c r="I49" s="1"/>
      <c r="J49" s="1"/>
      <c r="K49" s="1"/>
    </row>
    <row r="50" spans="2:11" ht="18.75">
      <c r="B50" s="1" t="s">
        <v>4</v>
      </c>
      <c r="C50" s="1"/>
      <c r="D50" s="1" t="s">
        <v>5</v>
      </c>
      <c r="E50" s="1"/>
      <c r="F50" s="1"/>
      <c r="G50" s="1"/>
      <c r="H50" s="1"/>
      <c r="I50" s="1"/>
      <c r="J50" s="1"/>
      <c r="K50" s="1"/>
    </row>
    <row r="51" spans="2:11" ht="18.75">
      <c r="B51" s="1" t="s">
        <v>6</v>
      </c>
      <c r="C51" s="1"/>
      <c r="D51" s="1" t="s">
        <v>7</v>
      </c>
      <c r="E51" s="1"/>
      <c r="F51" s="1"/>
      <c r="G51" s="1"/>
      <c r="H51" s="1"/>
      <c r="I51" s="1"/>
      <c r="J51" s="1"/>
      <c r="K51" s="1"/>
    </row>
    <row r="52" spans="2:11" ht="18.75">
      <c r="B52" s="1" t="s">
        <v>8</v>
      </c>
      <c r="C52" s="1"/>
      <c r="D52" s="1" t="s">
        <v>9</v>
      </c>
      <c r="E52" s="1"/>
      <c r="F52" s="1"/>
      <c r="G52" s="1"/>
      <c r="H52" s="1"/>
      <c r="I52" s="1"/>
      <c r="J52" s="1"/>
      <c r="K52" s="1"/>
    </row>
    <row r="53" spans="2:11" ht="18.75">
      <c r="B53" s="1" t="s">
        <v>10</v>
      </c>
      <c r="C53" s="1"/>
      <c r="D53" s="1" t="s">
        <v>11</v>
      </c>
      <c r="E53" s="1"/>
      <c r="F53" s="1"/>
      <c r="G53" s="1"/>
      <c r="H53" s="1"/>
      <c r="I53" s="1"/>
      <c r="J53" s="2" t="s">
        <v>12</v>
      </c>
      <c r="K53" s="2"/>
    </row>
    <row r="54" spans="2:11" ht="30">
      <c r="B54" s="3" t="s">
        <v>13</v>
      </c>
      <c r="C54" s="3" t="s">
        <v>14</v>
      </c>
      <c r="D54" s="3" t="s">
        <v>15</v>
      </c>
      <c r="E54" s="3" t="s">
        <v>16</v>
      </c>
      <c r="F54" s="3" t="s">
        <v>17</v>
      </c>
      <c r="G54" s="3" t="s">
        <v>18</v>
      </c>
      <c r="H54" s="3" t="s">
        <v>19</v>
      </c>
      <c r="I54" s="4" t="s">
        <v>20</v>
      </c>
      <c r="J54" s="5" t="s">
        <v>21</v>
      </c>
      <c r="K54" s="3" t="s">
        <v>22</v>
      </c>
    </row>
    <row r="55" spans="2:11">
      <c r="B55" s="7">
        <v>1</v>
      </c>
      <c r="C55" s="6" t="s">
        <v>54</v>
      </c>
      <c r="D55" s="6" t="s">
        <v>62</v>
      </c>
      <c r="E55" s="6">
        <v>63</v>
      </c>
      <c r="F55" s="6">
        <v>111.5</v>
      </c>
      <c r="G55" s="7">
        <v>5.5</v>
      </c>
      <c r="H55" s="7">
        <v>3.3</v>
      </c>
      <c r="I55" s="7">
        <v>1</v>
      </c>
      <c r="J55" s="7">
        <v>4.3</v>
      </c>
      <c r="K55" s="7" t="s">
        <v>25</v>
      </c>
    </row>
    <row r="56" spans="2:11">
      <c r="B56" s="7">
        <f>1+B55</f>
        <v>2</v>
      </c>
      <c r="C56" s="6" t="s">
        <v>62</v>
      </c>
      <c r="D56" s="6" t="s">
        <v>63</v>
      </c>
      <c r="E56" s="6">
        <v>63</v>
      </c>
      <c r="F56" s="6">
        <v>20.7</v>
      </c>
      <c r="G56" s="7">
        <v>5.5</v>
      </c>
      <c r="H56" s="7">
        <v>3.3</v>
      </c>
      <c r="I56" s="7">
        <v>1</v>
      </c>
      <c r="J56" s="7">
        <v>4.3</v>
      </c>
      <c r="K56" s="7" t="s">
        <v>25</v>
      </c>
    </row>
    <row r="57" spans="2:11">
      <c r="B57" s="7">
        <f t="shared" ref="B57:B74" si="1">1+B56</f>
        <v>3</v>
      </c>
      <c r="C57" s="6" t="s">
        <v>64</v>
      </c>
      <c r="D57" s="6" t="s">
        <v>62</v>
      </c>
      <c r="E57" s="6">
        <v>63</v>
      </c>
      <c r="F57" s="6">
        <v>46.3</v>
      </c>
      <c r="G57" s="7">
        <v>5.5</v>
      </c>
      <c r="H57" s="7">
        <v>3.3</v>
      </c>
      <c r="I57" s="7">
        <v>1</v>
      </c>
      <c r="J57" s="7">
        <v>4.3</v>
      </c>
      <c r="K57" s="7" t="s">
        <v>25</v>
      </c>
    </row>
    <row r="58" spans="2:11">
      <c r="B58" s="7">
        <f t="shared" si="1"/>
        <v>4</v>
      </c>
      <c r="C58" s="6" t="s">
        <v>54</v>
      </c>
      <c r="D58" s="6" t="s">
        <v>65</v>
      </c>
      <c r="E58" s="6">
        <v>63</v>
      </c>
      <c r="F58" s="6">
        <v>125.6</v>
      </c>
      <c r="G58" s="7">
        <v>5.5</v>
      </c>
      <c r="H58" s="7">
        <v>3.3</v>
      </c>
      <c r="I58" s="7">
        <v>1</v>
      </c>
      <c r="J58" s="7">
        <v>4.3</v>
      </c>
      <c r="K58" s="7" t="s">
        <v>25</v>
      </c>
    </row>
    <row r="59" spans="2:11">
      <c r="B59" s="7">
        <f t="shared" si="1"/>
        <v>5</v>
      </c>
      <c r="C59" s="6" t="s">
        <v>65</v>
      </c>
      <c r="D59" s="6" t="s">
        <v>66</v>
      </c>
      <c r="E59" s="6">
        <v>63</v>
      </c>
      <c r="F59" s="6">
        <v>7</v>
      </c>
      <c r="G59" s="7">
        <v>5.5</v>
      </c>
      <c r="H59" s="7">
        <v>3.3</v>
      </c>
      <c r="I59" s="7">
        <v>1</v>
      </c>
      <c r="J59" s="7">
        <v>4.3</v>
      </c>
      <c r="K59" s="7" t="s">
        <v>25</v>
      </c>
    </row>
    <row r="60" spans="2:11">
      <c r="B60" s="7">
        <f t="shared" si="1"/>
        <v>6</v>
      </c>
      <c r="C60" s="6" t="s">
        <v>65</v>
      </c>
      <c r="D60" s="6" t="s">
        <v>67</v>
      </c>
      <c r="E60" s="6">
        <v>63</v>
      </c>
      <c r="F60" s="6">
        <v>188</v>
      </c>
      <c r="G60" s="7">
        <v>5.5</v>
      </c>
      <c r="H60" s="7">
        <v>3.3</v>
      </c>
      <c r="I60" s="7">
        <v>1</v>
      </c>
      <c r="J60" s="7">
        <v>4.3</v>
      </c>
      <c r="K60" s="7" t="s">
        <v>25</v>
      </c>
    </row>
    <row r="61" spans="2:11">
      <c r="B61" s="7">
        <f t="shared" si="1"/>
        <v>7</v>
      </c>
      <c r="C61" s="6" t="s">
        <v>65</v>
      </c>
      <c r="D61" s="6" t="s">
        <v>68</v>
      </c>
      <c r="E61" s="6">
        <v>75</v>
      </c>
      <c r="F61" s="6">
        <v>174.7</v>
      </c>
      <c r="G61" s="7">
        <v>5.5</v>
      </c>
      <c r="H61" s="7">
        <v>3.3</v>
      </c>
      <c r="I61" s="7">
        <v>1</v>
      </c>
      <c r="J61" s="7">
        <v>4.3</v>
      </c>
      <c r="K61" s="7" t="s">
        <v>25</v>
      </c>
    </row>
    <row r="62" spans="2:11">
      <c r="B62" s="7">
        <f t="shared" si="1"/>
        <v>8</v>
      </c>
      <c r="C62" s="6" t="s">
        <v>68</v>
      </c>
      <c r="D62" s="6" t="s">
        <v>69</v>
      </c>
      <c r="E62" s="6">
        <v>75</v>
      </c>
      <c r="F62" s="6">
        <v>9</v>
      </c>
      <c r="G62" s="7">
        <v>5.5</v>
      </c>
      <c r="H62" s="7">
        <v>3.3</v>
      </c>
      <c r="I62" s="7">
        <v>1</v>
      </c>
      <c r="J62" s="7">
        <v>4.3</v>
      </c>
      <c r="K62" s="7" t="s">
        <v>25</v>
      </c>
    </row>
    <row r="63" spans="2:11">
      <c r="B63" s="7">
        <f t="shared" si="1"/>
        <v>9</v>
      </c>
      <c r="C63" s="6" t="s">
        <v>68</v>
      </c>
      <c r="D63" s="6" t="s">
        <v>70</v>
      </c>
      <c r="E63" s="6">
        <v>75</v>
      </c>
      <c r="F63" s="6">
        <v>8.1999999999999993</v>
      </c>
      <c r="G63" s="7">
        <v>5.5</v>
      </c>
      <c r="H63" s="7">
        <v>3.3</v>
      </c>
      <c r="I63" s="7">
        <v>1</v>
      </c>
      <c r="J63" s="7">
        <v>4.3</v>
      </c>
      <c r="K63" s="7" t="s">
        <v>25</v>
      </c>
    </row>
    <row r="64" spans="2:11">
      <c r="B64" s="7">
        <f t="shared" si="1"/>
        <v>10</v>
      </c>
      <c r="C64" s="6" t="s">
        <v>68</v>
      </c>
      <c r="D64" s="6" t="s">
        <v>70</v>
      </c>
      <c r="E64" s="6">
        <v>75</v>
      </c>
      <c r="F64" s="6">
        <v>125</v>
      </c>
      <c r="G64" s="7">
        <v>5.5</v>
      </c>
      <c r="H64" s="7">
        <v>3.3</v>
      </c>
      <c r="I64" s="7">
        <v>1</v>
      </c>
      <c r="J64" s="7">
        <v>4.3</v>
      </c>
      <c r="K64" s="7" t="s">
        <v>25</v>
      </c>
    </row>
    <row r="65" spans="2:11">
      <c r="B65" s="7">
        <f t="shared" si="1"/>
        <v>11</v>
      </c>
      <c r="C65" s="6" t="s">
        <v>70</v>
      </c>
      <c r="D65" s="6" t="s">
        <v>54</v>
      </c>
      <c r="E65" s="6">
        <v>63</v>
      </c>
      <c r="F65" s="6">
        <v>198</v>
      </c>
      <c r="G65" s="7">
        <v>5.5</v>
      </c>
      <c r="H65" s="7">
        <v>3.3</v>
      </c>
      <c r="I65" s="7">
        <v>1</v>
      </c>
      <c r="J65" s="7">
        <v>4.3</v>
      </c>
      <c r="K65" s="7" t="s">
        <v>25</v>
      </c>
    </row>
    <row r="66" spans="2:11">
      <c r="B66" s="7">
        <f t="shared" si="1"/>
        <v>12</v>
      </c>
      <c r="C66" s="6" t="s">
        <v>54</v>
      </c>
      <c r="D66" s="6" t="s">
        <v>55</v>
      </c>
      <c r="E66" s="6">
        <v>63</v>
      </c>
      <c r="F66" s="6">
        <v>6.5</v>
      </c>
      <c r="G66" s="7">
        <v>5.5</v>
      </c>
      <c r="H66" s="7">
        <v>3.3</v>
      </c>
      <c r="I66" s="7">
        <v>1</v>
      </c>
      <c r="J66" s="7">
        <v>4.3</v>
      </c>
      <c r="K66" s="7" t="s">
        <v>25</v>
      </c>
    </row>
    <row r="67" spans="2:11">
      <c r="B67" s="7">
        <f t="shared" si="1"/>
        <v>13</v>
      </c>
      <c r="C67" s="6" t="s">
        <v>70</v>
      </c>
      <c r="D67" s="6" t="s">
        <v>71</v>
      </c>
      <c r="E67" s="6">
        <v>63</v>
      </c>
      <c r="F67" s="6">
        <v>53</v>
      </c>
      <c r="G67" s="7">
        <v>5.5</v>
      </c>
      <c r="H67" s="7">
        <v>3.3</v>
      </c>
      <c r="I67" s="7">
        <v>1</v>
      </c>
      <c r="J67" s="7">
        <v>4.3</v>
      </c>
      <c r="K67" s="7" t="s">
        <v>25</v>
      </c>
    </row>
    <row r="68" spans="2:11">
      <c r="B68" s="7">
        <f t="shared" si="1"/>
        <v>14</v>
      </c>
      <c r="C68" s="6" t="s">
        <v>71</v>
      </c>
      <c r="D68" s="6" t="s">
        <v>72</v>
      </c>
      <c r="E68" s="6">
        <v>63</v>
      </c>
      <c r="F68" s="6">
        <v>59</v>
      </c>
      <c r="G68" s="7">
        <v>5.5</v>
      </c>
      <c r="H68" s="7">
        <v>3.3</v>
      </c>
      <c r="I68" s="7">
        <v>1</v>
      </c>
      <c r="J68" s="7">
        <v>4.3</v>
      </c>
      <c r="K68" s="7" t="s">
        <v>25</v>
      </c>
    </row>
    <row r="69" spans="2:11">
      <c r="B69" s="7">
        <f t="shared" si="1"/>
        <v>15</v>
      </c>
      <c r="C69" s="6" t="s">
        <v>71</v>
      </c>
      <c r="D69" s="6" t="s">
        <v>72</v>
      </c>
      <c r="E69" s="6">
        <v>63</v>
      </c>
      <c r="F69" s="6">
        <v>3</v>
      </c>
      <c r="G69" s="7">
        <v>5.5</v>
      </c>
      <c r="H69" s="7">
        <v>3.3</v>
      </c>
      <c r="I69" s="7">
        <v>1</v>
      </c>
      <c r="J69" s="7">
        <v>4.3</v>
      </c>
      <c r="K69" s="7" t="s">
        <v>25</v>
      </c>
    </row>
    <row r="70" spans="2:11">
      <c r="B70" s="7">
        <f t="shared" si="1"/>
        <v>16</v>
      </c>
      <c r="C70" s="6" t="s">
        <v>71</v>
      </c>
      <c r="D70" s="6" t="s">
        <v>73</v>
      </c>
      <c r="E70" s="6">
        <v>63</v>
      </c>
      <c r="F70" s="6">
        <v>80.3</v>
      </c>
      <c r="G70" s="7">
        <v>5.5</v>
      </c>
      <c r="H70" s="7">
        <v>3.3</v>
      </c>
      <c r="I70" s="7">
        <v>1</v>
      </c>
      <c r="J70" s="7">
        <v>4.3</v>
      </c>
      <c r="K70" s="7" t="s">
        <v>25</v>
      </c>
    </row>
    <row r="71" spans="2:11">
      <c r="B71" s="7">
        <f t="shared" si="1"/>
        <v>17</v>
      </c>
      <c r="C71" s="6" t="s">
        <v>73</v>
      </c>
      <c r="D71" s="6" t="s">
        <v>74</v>
      </c>
      <c r="E71" s="6">
        <v>63</v>
      </c>
      <c r="F71" s="6">
        <v>2.5</v>
      </c>
      <c r="G71" s="7">
        <v>5.5</v>
      </c>
      <c r="H71" s="7">
        <v>3.3</v>
      </c>
      <c r="I71" s="7">
        <v>1</v>
      </c>
      <c r="J71" s="7">
        <v>4.3</v>
      </c>
      <c r="K71" s="7" t="s">
        <v>25</v>
      </c>
    </row>
    <row r="72" spans="2:11">
      <c r="B72" s="7">
        <f t="shared" si="1"/>
        <v>18</v>
      </c>
      <c r="C72" s="6" t="s">
        <v>73</v>
      </c>
      <c r="D72" s="6" t="s">
        <v>74</v>
      </c>
      <c r="E72" s="6">
        <v>63</v>
      </c>
      <c r="F72" s="6">
        <v>124.3</v>
      </c>
      <c r="G72" s="7">
        <v>5.5</v>
      </c>
      <c r="H72" s="7">
        <v>3.3</v>
      </c>
      <c r="I72" s="7">
        <v>1</v>
      </c>
      <c r="J72" s="7">
        <v>4.3</v>
      </c>
      <c r="K72" s="7" t="s">
        <v>25</v>
      </c>
    </row>
    <row r="73" spans="2:11">
      <c r="B73" s="7">
        <f t="shared" si="1"/>
        <v>19</v>
      </c>
      <c r="C73" s="6" t="s">
        <v>73</v>
      </c>
      <c r="D73" s="6" t="s">
        <v>34</v>
      </c>
      <c r="E73" s="6">
        <v>63</v>
      </c>
      <c r="F73" s="6">
        <v>421.1</v>
      </c>
      <c r="G73" s="7">
        <v>5.5</v>
      </c>
      <c r="H73" s="7">
        <v>3.3</v>
      </c>
      <c r="I73" s="7">
        <v>1</v>
      </c>
      <c r="J73" s="7">
        <v>4.3</v>
      </c>
      <c r="K73" s="7" t="s">
        <v>25</v>
      </c>
    </row>
    <row r="74" spans="2:11">
      <c r="B74" s="7">
        <f t="shared" si="1"/>
        <v>20</v>
      </c>
      <c r="C74" s="6" t="s">
        <v>68</v>
      </c>
      <c r="D74" s="6" t="s">
        <v>75</v>
      </c>
      <c r="E74" s="6">
        <v>63</v>
      </c>
      <c r="F74" s="6">
        <v>542.4</v>
      </c>
      <c r="G74" s="7">
        <v>5.5</v>
      </c>
      <c r="H74" s="7">
        <v>3.3</v>
      </c>
      <c r="I74" s="7">
        <v>1</v>
      </c>
      <c r="J74" s="7">
        <v>4.3</v>
      </c>
      <c r="K74" s="7" t="s">
        <v>25</v>
      </c>
    </row>
    <row r="75" spans="2:11" ht="15.75">
      <c r="B75" s="9" t="s">
        <v>56</v>
      </c>
      <c r="C75" s="9"/>
      <c r="D75" s="9"/>
      <c r="E75" s="9"/>
      <c r="F75" s="10" t="s">
        <v>57</v>
      </c>
      <c r="G75" s="10"/>
      <c r="H75" s="10"/>
      <c r="I75" s="7"/>
      <c r="J75" s="7" t="s">
        <v>58</v>
      </c>
      <c r="K75" s="7"/>
    </row>
    <row r="76" spans="2:11" ht="15.75">
      <c r="B76" s="11" t="s">
        <v>59</v>
      </c>
      <c r="C76" s="11"/>
      <c r="D76" s="12"/>
      <c r="E76" s="13"/>
      <c r="F76" s="10" t="s">
        <v>59</v>
      </c>
      <c r="G76" s="14"/>
      <c r="H76" s="15"/>
      <c r="I76" s="10" t="s">
        <v>59</v>
      </c>
      <c r="J76" s="14"/>
      <c r="K76" s="15"/>
    </row>
    <row r="77" spans="2:11" ht="15.75">
      <c r="B77" s="11" t="s">
        <v>60</v>
      </c>
      <c r="C77" s="12"/>
      <c r="D77" s="16"/>
      <c r="E77" s="13"/>
      <c r="F77" s="10" t="s">
        <v>60</v>
      </c>
      <c r="G77" s="14"/>
      <c r="H77" s="15"/>
      <c r="I77" s="10" t="s">
        <v>60</v>
      </c>
      <c r="J77" s="14"/>
      <c r="K77" s="15"/>
    </row>
    <row r="78" spans="2:11" ht="15.75">
      <c r="B78" s="11" t="s">
        <v>61</v>
      </c>
      <c r="C78" s="11"/>
      <c r="D78" s="12"/>
      <c r="E78" s="13"/>
      <c r="F78" s="10" t="s">
        <v>61</v>
      </c>
      <c r="G78" s="14"/>
      <c r="H78" s="15"/>
      <c r="I78" s="10" t="s">
        <v>61</v>
      </c>
      <c r="J78" s="14"/>
      <c r="K78" s="15"/>
    </row>
    <row r="80" spans="2:11" ht="18.75">
      <c r="B80" s="1" t="s">
        <v>0</v>
      </c>
      <c r="C80" s="1"/>
      <c r="D80" s="1" t="s">
        <v>1</v>
      </c>
      <c r="E80" s="1"/>
      <c r="F80" s="1"/>
      <c r="G80" s="1"/>
      <c r="H80" s="1"/>
      <c r="I80" s="1"/>
      <c r="J80" s="1"/>
      <c r="K80" s="1"/>
    </row>
    <row r="81" spans="2:11" ht="18.75">
      <c r="B81" s="1" t="s">
        <v>2</v>
      </c>
      <c r="C81" s="1"/>
      <c r="D81" s="1" t="s">
        <v>3</v>
      </c>
      <c r="E81" s="1"/>
      <c r="F81" s="1"/>
      <c r="G81" s="1"/>
      <c r="H81" s="1"/>
      <c r="I81" s="1"/>
      <c r="J81" s="1"/>
      <c r="K81" s="1"/>
    </row>
    <row r="82" spans="2:11" ht="18.75">
      <c r="B82" s="1" t="s">
        <v>4</v>
      </c>
      <c r="C82" s="1"/>
      <c r="D82" s="1" t="s">
        <v>5</v>
      </c>
      <c r="E82" s="1"/>
      <c r="F82" s="1"/>
      <c r="G82" s="1"/>
      <c r="H82" s="1"/>
      <c r="I82" s="1"/>
      <c r="J82" s="1"/>
      <c r="K82" s="1"/>
    </row>
    <row r="83" spans="2:11" ht="18.75">
      <c r="B83" s="1" t="s">
        <v>6</v>
      </c>
      <c r="C83" s="1"/>
      <c r="D83" s="1" t="s">
        <v>7</v>
      </c>
      <c r="E83" s="1"/>
      <c r="F83" s="1"/>
      <c r="G83" s="1"/>
      <c r="H83" s="1"/>
      <c r="I83" s="1"/>
      <c r="J83" s="1"/>
      <c r="K83" s="1"/>
    </row>
    <row r="84" spans="2:11" ht="18.75">
      <c r="B84" s="1" t="s">
        <v>8</v>
      </c>
      <c r="C84" s="1"/>
      <c r="D84" s="1" t="s">
        <v>9</v>
      </c>
      <c r="E84" s="1"/>
      <c r="F84" s="1"/>
      <c r="G84" s="1"/>
      <c r="H84" s="1"/>
      <c r="I84" s="1"/>
      <c r="J84" s="1"/>
      <c r="K84" s="1"/>
    </row>
    <row r="85" spans="2:11" ht="18.75">
      <c r="B85" s="1" t="s">
        <v>10</v>
      </c>
      <c r="C85" s="1"/>
      <c r="D85" s="1" t="s">
        <v>11</v>
      </c>
      <c r="E85" s="1"/>
      <c r="F85" s="1"/>
      <c r="G85" s="1"/>
      <c r="H85" s="1"/>
      <c r="I85" s="1"/>
      <c r="J85" s="2" t="s">
        <v>12</v>
      </c>
      <c r="K85" s="2"/>
    </row>
    <row r="86" spans="2:11" ht="30">
      <c r="B86" s="3" t="s">
        <v>13</v>
      </c>
      <c r="C86" s="3" t="s">
        <v>14</v>
      </c>
      <c r="D86" s="3" t="s">
        <v>15</v>
      </c>
      <c r="E86" s="3" t="s">
        <v>16</v>
      </c>
      <c r="F86" s="3" t="s">
        <v>17</v>
      </c>
      <c r="G86" s="3" t="s">
        <v>18</v>
      </c>
      <c r="H86" s="3" t="s">
        <v>19</v>
      </c>
      <c r="I86" s="4" t="s">
        <v>20</v>
      </c>
      <c r="J86" s="5" t="s">
        <v>21</v>
      </c>
      <c r="K86" s="3" t="s">
        <v>22</v>
      </c>
    </row>
    <row r="87" spans="2:11">
      <c r="B87" s="7">
        <v>1</v>
      </c>
      <c r="C87" s="6" t="s">
        <v>75</v>
      </c>
      <c r="D87" s="6" t="s">
        <v>76</v>
      </c>
      <c r="E87" s="6">
        <v>63</v>
      </c>
      <c r="F87" s="6">
        <v>7</v>
      </c>
      <c r="G87" s="17" t="s">
        <v>77</v>
      </c>
      <c r="H87" s="17">
        <v>3.5</v>
      </c>
      <c r="I87" s="7">
        <v>1</v>
      </c>
      <c r="J87" s="7">
        <v>4.5</v>
      </c>
      <c r="K87" s="7" t="s">
        <v>78</v>
      </c>
    </row>
    <row r="88" spans="2:11">
      <c r="B88" s="7">
        <f>1+B87</f>
        <v>2</v>
      </c>
      <c r="C88" s="6" t="s">
        <v>75</v>
      </c>
      <c r="D88" s="6" t="s">
        <v>79</v>
      </c>
      <c r="E88" s="6">
        <v>63</v>
      </c>
      <c r="F88" s="6">
        <v>95.8</v>
      </c>
      <c r="G88" s="17" t="s">
        <v>77</v>
      </c>
      <c r="H88" s="17">
        <v>3.5</v>
      </c>
      <c r="I88" s="7">
        <v>1</v>
      </c>
      <c r="J88" s="7">
        <v>4.5</v>
      </c>
      <c r="K88" s="7" t="s">
        <v>78</v>
      </c>
    </row>
    <row r="89" spans="2:11">
      <c r="B89" s="7">
        <f t="shared" ref="B89:B112" si="2">1+B88</f>
        <v>3</v>
      </c>
      <c r="C89" s="6" t="s">
        <v>79</v>
      </c>
      <c r="D89" s="6" t="s">
        <v>80</v>
      </c>
      <c r="E89" s="6">
        <v>63</v>
      </c>
      <c r="F89" s="6">
        <v>3</v>
      </c>
      <c r="G89" s="17" t="s">
        <v>77</v>
      </c>
      <c r="H89" s="17">
        <v>3.5</v>
      </c>
      <c r="I89" s="7">
        <v>1</v>
      </c>
      <c r="J89" s="7">
        <v>4.5</v>
      </c>
      <c r="K89" s="7" t="s">
        <v>78</v>
      </c>
    </row>
    <row r="90" spans="2:11">
      <c r="B90" s="7">
        <f t="shared" si="2"/>
        <v>4</v>
      </c>
      <c r="C90" s="6" t="s">
        <v>79</v>
      </c>
      <c r="D90" s="6" t="s">
        <v>81</v>
      </c>
      <c r="E90" s="6">
        <v>63</v>
      </c>
      <c r="F90" s="6">
        <v>75.099999999999994</v>
      </c>
      <c r="G90" s="17" t="s">
        <v>77</v>
      </c>
      <c r="H90" s="17">
        <v>3.5</v>
      </c>
      <c r="I90" s="7">
        <v>1</v>
      </c>
      <c r="J90" s="7">
        <v>4.5</v>
      </c>
      <c r="K90" s="7" t="s">
        <v>78</v>
      </c>
    </row>
    <row r="91" spans="2:11">
      <c r="B91" s="7">
        <f t="shared" si="2"/>
        <v>5</v>
      </c>
      <c r="C91" s="6" t="s">
        <v>81</v>
      </c>
      <c r="D91" s="6" t="s">
        <v>82</v>
      </c>
      <c r="E91" s="6">
        <v>63</v>
      </c>
      <c r="F91" s="6">
        <v>62.4</v>
      </c>
      <c r="G91" s="17" t="s">
        <v>77</v>
      </c>
      <c r="H91" s="17">
        <v>3.5</v>
      </c>
      <c r="I91" s="7">
        <v>1</v>
      </c>
      <c r="J91" s="7">
        <v>4.5</v>
      </c>
      <c r="K91" s="7" t="s">
        <v>78</v>
      </c>
    </row>
    <row r="92" spans="2:11">
      <c r="B92" s="7">
        <f t="shared" si="2"/>
        <v>6</v>
      </c>
      <c r="C92" s="6" t="s">
        <v>82</v>
      </c>
      <c r="D92" s="6" t="s">
        <v>83</v>
      </c>
      <c r="E92" s="6">
        <v>63</v>
      </c>
      <c r="F92" s="6">
        <v>71</v>
      </c>
      <c r="G92" s="17" t="s">
        <v>77</v>
      </c>
      <c r="H92" s="17">
        <v>3.5</v>
      </c>
      <c r="I92" s="7">
        <v>1</v>
      </c>
      <c r="J92" s="7">
        <v>4.5</v>
      </c>
      <c r="K92" s="7" t="s">
        <v>78</v>
      </c>
    </row>
    <row r="93" spans="2:11">
      <c r="B93" s="7">
        <f t="shared" si="2"/>
        <v>7</v>
      </c>
      <c r="C93" s="6" t="s">
        <v>82</v>
      </c>
      <c r="D93" s="6" t="s">
        <v>84</v>
      </c>
      <c r="E93" s="6">
        <v>63</v>
      </c>
      <c r="F93" s="6">
        <v>71.5</v>
      </c>
      <c r="G93" s="17" t="s">
        <v>77</v>
      </c>
      <c r="H93" s="17">
        <v>3.5</v>
      </c>
      <c r="I93" s="7">
        <v>1</v>
      </c>
      <c r="J93" s="7">
        <v>4.5</v>
      </c>
      <c r="K93" s="7" t="s">
        <v>78</v>
      </c>
    </row>
    <row r="94" spans="2:11">
      <c r="B94" s="7">
        <f t="shared" si="2"/>
        <v>8</v>
      </c>
      <c r="C94" s="6" t="s">
        <v>84</v>
      </c>
      <c r="D94" s="6" t="s">
        <v>85</v>
      </c>
      <c r="E94" s="6">
        <v>63</v>
      </c>
      <c r="F94" s="6">
        <v>74.3</v>
      </c>
      <c r="G94" s="17" t="s">
        <v>77</v>
      </c>
      <c r="H94" s="17">
        <v>3.5</v>
      </c>
      <c r="I94" s="7">
        <v>1</v>
      </c>
      <c r="J94" s="7">
        <v>4.5</v>
      </c>
      <c r="K94" s="7" t="s">
        <v>78</v>
      </c>
    </row>
    <row r="95" spans="2:11">
      <c r="B95" s="7">
        <f t="shared" si="2"/>
        <v>9</v>
      </c>
      <c r="C95" s="6" t="s">
        <v>84</v>
      </c>
      <c r="D95" s="6" t="s">
        <v>86</v>
      </c>
      <c r="E95" s="6">
        <v>63</v>
      </c>
      <c r="F95" s="6">
        <v>50.3</v>
      </c>
      <c r="G95" s="17" t="s">
        <v>77</v>
      </c>
      <c r="H95" s="17">
        <v>3.5</v>
      </c>
      <c r="I95" s="7">
        <v>1</v>
      </c>
      <c r="J95" s="7">
        <v>4.5</v>
      </c>
      <c r="K95" s="7" t="s">
        <v>78</v>
      </c>
    </row>
    <row r="96" spans="2:11">
      <c r="B96" s="7">
        <f t="shared" si="2"/>
        <v>10</v>
      </c>
      <c r="C96" s="6" t="s">
        <v>86</v>
      </c>
      <c r="D96" s="6" t="s">
        <v>87</v>
      </c>
      <c r="E96" s="6">
        <v>63</v>
      </c>
      <c r="F96" s="6">
        <v>87.3</v>
      </c>
      <c r="G96" s="17" t="s">
        <v>77</v>
      </c>
      <c r="H96" s="17">
        <v>3.5</v>
      </c>
      <c r="I96" s="7">
        <v>1</v>
      </c>
      <c r="J96" s="7">
        <v>4.5</v>
      </c>
      <c r="K96" s="7" t="s">
        <v>78</v>
      </c>
    </row>
    <row r="97" spans="2:11">
      <c r="B97" s="7">
        <f t="shared" si="2"/>
        <v>11</v>
      </c>
      <c r="C97" s="6" t="s">
        <v>79</v>
      </c>
      <c r="D97" s="6" t="s">
        <v>88</v>
      </c>
      <c r="E97" s="6">
        <v>63</v>
      </c>
      <c r="F97" s="6">
        <v>138.69999999999999</v>
      </c>
      <c r="G97" s="17" t="s">
        <v>77</v>
      </c>
      <c r="H97" s="17">
        <v>3.5</v>
      </c>
      <c r="I97" s="7">
        <v>1</v>
      </c>
      <c r="J97" s="7">
        <v>4.5</v>
      </c>
      <c r="K97" s="7" t="s">
        <v>78</v>
      </c>
    </row>
    <row r="98" spans="2:11">
      <c r="B98" s="7">
        <f t="shared" si="2"/>
        <v>12</v>
      </c>
      <c r="C98" s="6" t="s">
        <v>88</v>
      </c>
      <c r="D98" s="6" t="s">
        <v>89</v>
      </c>
      <c r="E98" s="6">
        <v>63</v>
      </c>
      <c r="F98" s="6">
        <v>61.1</v>
      </c>
      <c r="G98" s="17" t="s">
        <v>77</v>
      </c>
      <c r="H98" s="17">
        <v>3.5</v>
      </c>
      <c r="I98" s="7">
        <v>1</v>
      </c>
      <c r="J98" s="7">
        <v>4.5</v>
      </c>
      <c r="K98" s="7" t="s">
        <v>78</v>
      </c>
    </row>
    <row r="99" spans="2:11">
      <c r="B99" s="7">
        <f t="shared" si="2"/>
        <v>13</v>
      </c>
      <c r="C99" s="6" t="s">
        <v>88</v>
      </c>
      <c r="D99" s="6" t="s">
        <v>90</v>
      </c>
      <c r="E99" s="6">
        <v>63</v>
      </c>
      <c r="F99" s="6">
        <v>141.6</v>
      </c>
      <c r="G99" s="17" t="s">
        <v>77</v>
      </c>
      <c r="H99" s="17">
        <v>3.5</v>
      </c>
      <c r="I99" s="7">
        <v>1</v>
      </c>
      <c r="J99" s="7">
        <v>4.5</v>
      </c>
      <c r="K99" s="7" t="s">
        <v>78</v>
      </c>
    </row>
    <row r="100" spans="2:11">
      <c r="B100" s="7">
        <f t="shared" si="2"/>
        <v>14</v>
      </c>
      <c r="C100" s="6" t="s">
        <v>75</v>
      </c>
      <c r="D100" s="6" t="s">
        <v>91</v>
      </c>
      <c r="E100" s="6">
        <v>63</v>
      </c>
      <c r="F100" s="6">
        <v>196.3</v>
      </c>
      <c r="G100" s="17" t="s">
        <v>77</v>
      </c>
      <c r="H100" s="17">
        <v>3.5</v>
      </c>
      <c r="I100" s="7">
        <v>1</v>
      </c>
      <c r="J100" s="7">
        <v>4.5</v>
      </c>
      <c r="K100" s="7" t="s">
        <v>78</v>
      </c>
    </row>
    <row r="101" spans="2:11">
      <c r="B101" s="7">
        <f t="shared" si="2"/>
        <v>15</v>
      </c>
      <c r="C101" s="6" t="s">
        <v>91</v>
      </c>
      <c r="D101" s="6" t="s">
        <v>92</v>
      </c>
      <c r="E101" s="6">
        <v>63</v>
      </c>
      <c r="F101" s="6">
        <v>3.6</v>
      </c>
      <c r="G101" s="17" t="s">
        <v>77</v>
      </c>
      <c r="H101" s="17">
        <v>3.5</v>
      </c>
      <c r="I101" s="7">
        <v>1</v>
      </c>
      <c r="J101" s="7">
        <v>4.5</v>
      </c>
      <c r="K101" s="7" t="s">
        <v>78</v>
      </c>
    </row>
    <row r="102" spans="2:11">
      <c r="B102" s="7">
        <f t="shared" si="2"/>
        <v>16</v>
      </c>
      <c r="C102" s="6" t="s">
        <v>91</v>
      </c>
      <c r="D102" s="6" t="s">
        <v>92</v>
      </c>
      <c r="E102" s="6">
        <v>63</v>
      </c>
      <c r="F102" s="6">
        <v>89.9</v>
      </c>
      <c r="G102" s="17" t="s">
        <v>77</v>
      </c>
      <c r="H102" s="17">
        <v>3.5</v>
      </c>
      <c r="I102" s="7">
        <v>1</v>
      </c>
      <c r="J102" s="7">
        <v>4.5</v>
      </c>
      <c r="K102" s="7" t="s">
        <v>78</v>
      </c>
    </row>
    <row r="103" spans="2:11">
      <c r="B103" s="7">
        <f t="shared" si="2"/>
        <v>17</v>
      </c>
      <c r="C103" s="6" t="s">
        <v>92</v>
      </c>
      <c r="D103" s="6" t="s">
        <v>93</v>
      </c>
      <c r="E103" s="6">
        <v>63</v>
      </c>
      <c r="F103" s="6">
        <v>67.3</v>
      </c>
      <c r="G103" s="17" t="s">
        <v>77</v>
      </c>
      <c r="H103" s="17">
        <v>3.5</v>
      </c>
      <c r="I103" s="7">
        <v>1</v>
      </c>
      <c r="J103" s="7">
        <v>4.5</v>
      </c>
      <c r="K103" s="7" t="s">
        <v>78</v>
      </c>
    </row>
    <row r="104" spans="2:11">
      <c r="B104" s="7">
        <f t="shared" si="2"/>
        <v>18</v>
      </c>
      <c r="C104" s="6" t="s">
        <v>91</v>
      </c>
      <c r="D104" s="6" t="s">
        <v>28</v>
      </c>
      <c r="E104" s="6">
        <v>63</v>
      </c>
      <c r="F104" s="6">
        <v>168.6</v>
      </c>
      <c r="G104" s="17" t="s">
        <v>77</v>
      </c>
      <c r="H104" s="17">
        <v>3.5</v>
      </c>
      <c r="I104" s="7">
        <v>1</v>
      </c>
      <c r="J104" s="7">
        <v>4.5</v>
      </c>
      <c r="K104" s="7" t="s">
        <v>78</v>
      </c>
    </row>
    <row r="105" spans="2:11">
      <c r="B105" s="7">
        <f t="shared" si="2"/>
        <v>19</v>
      </c>
      <c r="C105" s="6" t="s">
        <v>28</v>
      </c>
      <c r="D105" s="6" t="s">
        <v>94</v>
      </c>
      <c r="E105" s="6">
        <v>63</v>
      </c>
      <c r="F105" s="6">
        <v>107.2</v>
      </c>
      <c r="G105" s="17" t="s">
        <v>77</v>
      </c>
      <c r="H105" s="17">
        <v>3.5</v>
      </c>
      <c r="I105" s="7">
        <v>1</v>
      </c>
      <c r="J105" s="7">
        <v>4.5</v>
      </c>
      <c r="K105" s="7" t="s">
        <v>78</v>
      </c>
    </row>
    <row r="106" spans="2:11">
      <c r="B106" s="7">
        <f t="shared" si="2"/>
        <v>20</v>
      </c>
      <c r="C106" s="6" t="s">
        <v>28</v>
      </c>
      <c r="D106" s="6" t="s">
        <v>94</v>
      </c>
      <c r="E106" s="6">
        <v>63</v>
      </c>
      <c r="F106" s="6">
        <v>3.2</v>
      </c>
      <c r="G106" s="17" t="s">
        <v>77</v>
      </c>
      <c r="H106" s="17">
        <v>3.5</v>
      </c>
      <c r="I106" s="7">
        <v>1</v>
      </c>
      <c r="J106" s="7">
        <v>4.5</v>
      </c>
      <c r="K106" s="7" t="s">
        <v>78</v>
      </c>
    </row>
    <row r="107" spans="2:11">
      <c r="B107" s="7">
        <f t="shared" si="2"/>
        <v>21</v>
      </c>
      <c r="C107" s="6" t="s">
        <v>94</v>
      </c>
      <c r="D107" s="6" t="s">
        <v>95</v>
      </c>
      <c r="E107" s="6">
        <v>63</v>
      </c>
      <c r="F107" s="6">
        <v>76.099999999999994</v>
      </c>
      <c r="G107" s="17" t="s">
        <v>77</v>
      </c>
      <c r="H107" s="17">
        <v>3.5</v>
      </c>
      <c r="I107" s="7">
        <v>1</v>
      </c>
      <c r="J107" s="7">
        <v>4.5</v>
      </c>
      <c r="K107" s="7" t="s">
        <v>78</v>
      </c>
    </row>
    <row r="108" spans="2:11">
      <c r="B108" s="7">
        <f t="shared" si="2"/>
        <v>22</v>
      </c>
      <c r="C108" s="6" t="s">
        <v>95</v>
      </c>
      <c r="D108" s="6" t="s">
        <v>96</v>
      </c>
      <c r="E108" s="6">
        <v>63</v>
      </c>
      <c r="F108" s="6">
        <v>53.7</v>
      </c>
      <c r="G108" s="17" t="s">
        <v>77</v>
      </c>
      <c r="H108" s="17">
        <v>3.5</v>
      </c>
      <c r="I108" s="7">
        <v>1</v>
      </c>
      <c r="J108" s="7">
        <v>4.5</v>
      </c>
      <c r="K108" s="7" t="s">
        <v>78</v>
      </c>
    </row>
    <row r="109" spans="2:11">
      <c r="B109" s="7">
        <f t="shared" si="2"/>
        <v>23</v>
      </c>
      <c r="C109" s="6" t="s">
        <v>94</v>
      </c>
      <c r="D109" s="6" t="s">
        <v>97</v>
      </c>
      <c r="E109" s="6">
        <v>63</v>
      </c>
      <c r="F109" s="6">
        <v>344.5</v>
      </c>
      <c r="G109" s="17" t="s">
        <v>77</v>
      </c>
      <c r="H109" s="17">
        <v>3.5</v>
      </c>
      <c r="I109" s="7">
        <v>1</v>
      </c>
      <c r="J109" s="7">
        <v>4.5</v>
      </c>
      <c r="K109" s="7" t="s">
        <v>78</v>
      </c>
    </row>
    <row r="110" spans="2:11">
      <c r="B110" s="7">
        <f t="shared" si="2"/>
        <v>24</v>
      </c>
      <c r="C110" s="6" t="s">
        <v>97</v>
      </c>
      <c r="D110" s="6" t="s">
        <v>98</v>
      </c>
      <c r="E110" s="6">
        <v>63</v>
      </c>
      <c r="F110" s="6">
        <v>249</v>
      </c>
      <c r="G110" s="17" t="s">
        <v>77</v>
      </c>
      <c r="H110" s="17">
        <v>3.5</v>
      </c>
      <c r="I110" s="7">
        <v>1</v>
      </c>
      <c r="J110" s="7">
        <v>4.5</v>
      </c>
      <c r="K110" s="7" t="s">
        <v>78</v>
      </c>
    </row>
    <row r="111" spans="2:11">
      <c r="B111" s="7">
        <f t="shared" si="2"/>
        <v>25</v>
      </c>
      <c r="C111" s="6" t="s">
        <v>98</v>
      </c>
      <c r="D111" s="6" t="s">
        <v>99</v>
      </c>
      <c r="E111" s="6">
        <v>63</v>
      </c>
      <c r="F111" s="6">
        <v>31.5</v>
      </c>
      <c r="G111" s="17" t="s">
        <v>77</v>
      </c>
      <c r="H111" s="17">
        <v>3.5</v>
      </c>
      <c r="I111" s="7">
        <v>1</v>
      </c>
      <c r="J111" s="7">
        <v>4.5</v>
      </c>
      <c r="K111" s="7" t="s">
        <v>78</v>
      </c>
    </row>
    <row r="112" spans="2:11">
      <c r="B112" s="7">
        <f t="shared" si="2"/>
        <v>26</v>
      </c>
      <c r="C112" s="6">
        <v>130</v>
      </c>
      <c r="D112" s="6">
        <v>127</v>
      </c>
      <c r="E112" s="6">
        <v>63</v>
      </c>
      <c r="F112" s="6">
        <v>276.10000000000002</v>
      </c>
      <c r="G112" s="17" t="s">
        <v>77</v>
      </c>
      <c r="H112" s="17">
        <v>3.5</v>
      </c>
      <c r="I112" s="7">
        <v>1</v>
      </c>
      <c r="J112" s="7">
        <v>4.5</v>
      </c>
      <c r="K112" s="7" t="s">
        <v>78</v>
      </c>
    </row>
    <row r="113" spans="2:11" ht="15.75">
      <c r="B113" s="9" t="s">
        <v>56</v>
      </c>
      <c r="C113" s="9"/>
      <c r="D113" s="9"/>
      <c r="E113" s="9"/>
      <c r="F113" s="10" t="s">
        <v>57</v>
      </c>
      <c r="G113" s="10"/>
      <c r="H113" s="10"/>
      <c r="I113" s="7"/>
      <c r="J113" s="7" t="s">
        <v>58</v>
      </c>
      <c r="K113" s="7"/>
    </row>
    <row r="114" spans="2:11" ht="15.75">
      <c r="B114" s="11" t="s">
        <v>59</v>
      </c>
      <c r="C114" s="11"/>
      <c r="D114" s="12"/>
      <c r="E114" s="13"/>
      <c r="F114" s="10" t="s">
        <v>59</v>
      </c>
      <c r="G114" s="14"/>
      <c r="H114" s="15"/>
      <c r="I114" s="10" t="s">
        <v>59</v>
      </c>
      <c r="J114" s="14"/>
      <c r="K114" s="15"/>
    </row>
    <row r="115" spans="2:11" ht="15.75">
      <c r="B115" s="11" t="s">
        <v>60</v>
      </c>
      <c r="C115" s="12"/>
      <c r="D115" s="16"/>
      <c r="E115" s="13"/>
      <c r="F115" s="10" t="s">
        <v>60</v>
      </c>
      <c r="G115" s="14"/>
      <c r="H115" s="15"/>
      <c r="I115" s="10" t="s">
        <v>60</v>
      </c>
      <c r="J115" s="14"/>
      <c r="K115" s="15"/>
    </row>
    <row r="116" spans="2:11" ht="15.75">
      <c r="B116" s="11" t="s">
        <v>61</v>
      </c>
      <c r="C116" s="11"/>
      <c r="D116" s="12"/>
      <c r="E116" s="13"/>
      <c r="F116" s="10" t="s">
        <v>61</v>
      </c>
      <c r="G116" s="14"/>
      <c r="H116" s="15"/>
      <c r="I116" s="10" t="s">
        <v>61</v>
      </c>
      <c r="J116" s="14"/>
      <c r="K116" s="15"/>
    </row>
    <row r="118" spans="2:11" ht="18.75">
      <c r="B118" s="1" t="s">
        <v>0</v>
      </c>
      <c r="C118" s="1"/>
      <c r="D118" s="1" t="s">
        <v>1</v>
      </c>
      <c r="E118" s="1"/>
      <c r="F118" s="1"/>
      <c r="G118" s="1"/>
      <c r="H118" s="1"/>
      <c r="I118" s="1"/>
      <c r="J118" s="1"/>
      <c r="K118" s="1"/>
    </row>
    <row r="119" spans="2:11" ht="18.75">
      <c r="B119" s="1" t="s">
        <v>2</v>
      </c>
      <c r="C119" s="1"/>
      <c r="D119" s="1" t="s">
        <v>3</v>
      </c>
      <c r="E119" s="1"/>
      <c r="F119" s="1"/>
      <c r="G119" s="1"/>
      <c r="H119" s="1"/>
      <c r="I119" s="1"/>
      <c r="J119" s="1"/>
      <c r="K119" s="1"/>
    </row>
    <row r="120" spans="2:11" ht="18.75">
      <c r="B120" s="1" t="s">
        <v>4</v>
      </c>
      <c r="C120" s="1"/>
      <c r="D120" s="1" t="s">
        <v>5</v>
      </c>
      <c r="E120" s="1"/>
      <c r="F120" s="1"/>
      <c r="G120" s="1"/>
      <c r="H120" s="1"/>
      <c r="I120" s="1"/>
      <c r="J120" s="1"/>
      <c r="K120" s="1"/>
    </row>
    <row r="121" spans="2:11" ht="18.75">
      <c r="B121" s="1" t="s">
        <v>6</v>
      </c>
      <c r="C121" s="1"/>
      <c r="D121" s="1" t="s">
        <v>7</v>
      </c>
      <c r="E121" s="1"/>
      <c r="F121" s="1"/>
      <c r="G121" s="1"/>
      <c r="H121" s="1"/>
      <c r="I121" s="1"/>
      <c r="J121" s="1"/>
      <c r="K121" s="1"/>
    </row>
    <row r="122" spans="2:11" ht="18.75">
      <c r="B122" s="1" t="s">
        <v>8</v>
      </c>
      <c r="C122" s="1"/>
      <c r="D122" s="1" t="s">
        <v>9</v>
      </c>
      <c r="E122" s="1"/>
      <c r="F122" s="1"/>
      <c r="G122" s="1"/>
      <c r="H122" s="1"/>
      <c r="I122" s="1"/>
      <c r="J122" s="1"/>
      <c r="K122" s="1"/>
    </row>
    <row r="123" spans="2:11" ht="18.75">
      <c r="B123" s="1" t="s">
        <v>10</v>
      </c>
      <c r="C123" s="1"/>
      <c r="D123" s="1" t="s">
        <v>11</v>
      </c>
      <c r="E123" s="1"/>
      <c r="F123" s="1"/>
      <c r="G123" s="1"/>
      <c r="H123" s="1"/>
      <c r="I123" s="1"/>
      <c r="J123" s="2" t="s">
        <v>12</v>
      </c>
      <c r="K123" s="2"/>
    </row>
    <row r="124" spans="2:11" ht="30">
      <c r="B124" s="3" t="s">
        <v>13</v>
      </c>
      <c r="C124" s="3" t="s">
        <v>14</v>
      </c>
      <c r="D124" s="3" t="s">
        <v>15</v>
      </c>
      <c r="E124" s="3" t="s">
        <v>16</v>
      </c>
      <c r="F124" s="3" t="s">
        <v>17</v>
      </c>
      <c r="G124" s="3" t="s">
        <v>18</v>
      </c>
      <c r="H124" s="3" t="s">
        <v>19</v>
      </c>
      <c r="I124" s="4" t="s">
        <v>20</v>
      </c>
      <c r="J124" s="5" t="s">
        <v>21</v>
      </c>
      <c r="K124" s="3" t="s">
        <v>22</v>
      </c>
    </row>
    <row r="125" spans="2:11">
      <c r="B125" s="7">
        <v>1</v>
      </c>
      <c r="C125" s="6">
        <v>127</v>
      </c>
      <c r="D125" s="6">
        <v>121</v>
      </c>
      <c r="E125" s="6">
        <v>63</v>
      </c>
      <c r="F125" s="6">
        <v>24.6</v>
      </c>
      <c r="G125" s="17" t="s">
        <v>100</v>
      </c>
      <c r="H125" s="17">
        <v>3</v>
      </c>
      <c r="I125" s="17">
        <v>1</v>
      </c>
      <c r="J125" s="17">
        <v>4</v>
      </c>
      <c r="K125" s="17" t="s">
        <v>78</v>
      </c>
    </row>
    <row r="126" spans="2:11">
      <c r="B126" s="7">
        <f>1+B125</f>
        <v>2</v>
      </c>
      <c r="C126" s="6" t="s">
        <v>101</v>
      </c>
      <c r="D126" s="6" t="s">
        <v>102</v>
      </c>
      <c r="E126" s="6">
        <v>63</v>
      </c>
      <c r="F126" s="6">
        <v>13.9</v>
      </c>
      <c r="G126" s="17" t="s">
        <v>100</v>
      </c>
      <c r="H126" s="17">
        <v>3</v>
      </c>
      <c r="I126" s="17">
        <v>1</v>
      </c>
      <c r="J126" s="17">
        <v>4</v>
      </c>
      <c r="K126" s="17" t="s">
        <v>78</v>
      </c>
    </row>
    <row r="127" spans="2:11">
      <c r="B127" s="7">
        <f t="shared" ref="B127:B144" si="3">1+B126</f>
        <v>3</v>
      </c>
      <c r="C127" s="6" t="s">
        <v>101</v>
      </c>
      <c r="D127" s="6" t="s">
        <v>103</v>
      </c>
      <c r="E127" s="6">
        <v>63</v>
      </c>
      <c r="F127" s="6">
        <v>23.2</v>
      </c>
      <c r="G127" s="17" t="s">
        <v>100</v>
      </c>
      <c r="H127" s="17">
        <v>3</v>
      </c>
      <c r="I127" s="17">
        <v>1</v>
      </c>
      <c r="J127" s="17">
        <v>4</v>
      </c>
      <c r="K127" s="17" t="s">
        <v>78</v>
      </c>
    </row>
    <row r="128" spans="2:11">
      <c r="B128" s="7">
        <f t="shared" si="3"/>
        <v>4</v>
      </c>
      <c r="C128" s="6" t="s">
        <v>103</v>
      </c>
      <c r="D128" s="6" t="s">
        <v>104</v>
      </c>
      <c r="E128" s="6">
        <v>63</v>
      </c>
      <c r="F128" s="6">
        <v>34.799999999999997</v>
      </c>
      <c r="G128" s="17" t="s">
        <v>100</v>
      </c>
      <c r="H128" s="17">
        <v>3</v>
      </c>
      <c r="I128" s="17">
        <v>1</v>
      </c>
      <c r="J128" s="17">
        <v>4</v>
      </c>
      <c r="K128" s="17" t="s">
        <v>78</v>
      </c>
    </row>
    <row r="129" spans="2:11">
      <c r="B129" s="7">
        <f t="shared" si="3"/>
        <v>5</v>
      </c>
      <c r="C129" s="6" t="s">
        <v>103</v>
      </c>
      <c r="D129" s="6" t="s">
        <v>105</v>
      </c>
      <c r="E129" s="6">
        <v>63</v>
      </c>
      <c r="F129" s="6">
        <v>16.3</v>
      </c>
      <c r="G129" s="17" t="s">
        <v>100</v>
      </c>
      <c r="H129" s="17">
        <v>3</v>
      </c>
      <c r="I129" s="17">
        <v>1</v>
      </c>
      <c r="J129" s="17">
        <v>4</v>
      </c>
      <c r="K129" s="17" t="s">
        <v>78</v>
      </c>
    </row>
    <row r="130" spans="2:11">
      <c r="B130" s="7">
        <f t="shared" si="3"/>
        <v>6</v>
      </c>
      <c r="C130" s="6" t="s">
        <v>103</v>
      </c>
      <c r="D130" s="6" t="s">
        <v>106</v>
      </c>
      <c r="E130" s="6">
        <v>63</v>
      </c>
      <c r="F130" s="6">
        <v>74.400000000000006</v>
      </c>
      <c r="G130" s="17" t="s">
        <v>100</v>
      </c>
      <c r="H130" s="17">
        <v>3</v>
      </c>
      <c r="I130" s="17">
        <v>1</v>
      </c>
      <c r="J130" s="17">
        <v>4</v>
      </c>
      <c r="K130" s="17" t="s">
        <v>78</v>
      </c>
    </row>
    <row r="131" spans="2:11">
      <c r="B131" s="7">
        <f t="shared" si="3"/>
        <v>7</v>
      </c>
      <c r="C131" s="6" t="s">
        <v>103</v>
      </c>
      <c r="D131" s="6" t="s">
        <v>106</v>
      </c>
      <c r="E131" s="6">
        <v>63</v>
      </c>
      <c r="F131" s="6">
        <v>29.1</v>
      </c>
      <c r="G131" s="17" t="s">
        <v>100</v>
      </c>
      <c r="H131" s="17">
        <v>3</v>
      </c>
      <c r="I131" s="17">
        <v>1</v>
      </c>
      <c r="J131" s="17">
        <v>4</v>
      </c>
      <c r="K131" s="17" t="s">
        <v>78</v>
      </c>
    </row>
    <row r="132" spans="2:11">
      <c r="B132" s="7">
        <f t="shared" si="3"/>
        <v>8</v>
      </c>
      <c r="C132" s="6" t="s">
        <v>106</v>
      </c>
      <c r="D132" s="6" t="s">
        <v>107</v>
      </c>
      <c r="E132" s="6">
        <v>63</v>
      </c>
      <c r="F132" s="6">
        <v>37</v>
      </c>
      <c r="G132" s="17" t="s">
        <v>100</v>
      </c>
      <c r="H132" s="17">
        <v>3</v>
      </c>
      <c r="I132" s="17">
        <v>1</v>
      </c>
      <c r="J132" s="17">
        <v>4</v>
      </c>
      <c r="K132" s="17" t="s">
        <v>78</v>
      </c>
    </row>
    <row r="133" spans="2:11">
      <c r="B133" s="7">
        <f t="shared" si="3"/>
        <v>9</v>
      </c>
      <c r="C133" s="6" t="s">
        <v>107</v>
      </c>
      <c r="D133" s="6" t="s">
        <v>108</v>
      </c>
      <c r="E133" s="6">
        <v>63</v>
      </c>
      <c r="F133" s="6">
        <v>125.1</v>
      </c>
      <c r="G133" s="17" t="s">
        <v>100</v>
      </c>
      <c r="H133" s="17">
        <v>3</v>
      </c>
      <c r="I133" s="17">
        <v>1</v>
      </c>
      <c r="J133" s="17">
        <v>4</v>
      </c>
      <c r="K133" s="17" t="s">
        <v>78</v>
      </c>
    </row>
    <row r="134" spans="2:11">
      <c r="B134" s="7">
        <f t="shared" si="3"/>
        <v>10</v>
      </c>
      <c r="C134" s="6" t="s">
        <v>106</v>
      </c>
      <c r="D134" s="6" t="s">
        <v>109</v>
      </c>
      <c r="E134" s="6">
        <v>63</v>
      </c>
      <c r="F134" s="6">
        <v>21.9</v>
      </c>
      <c r="G134" s="17" t="s">
        <v>100</v>
      </c>
      <c r="H134" s="17">
        <v>3</v>
      </c>
      <c r="I134" s="17">
        <v>1</v>
      </c>
      <c r="J134" s="17">
        <v>4</v>
      </c>
      <c r="K134" s="17" t="s">
        <v>78</v>
      </c>
    </row>
    <row r="135" spans="2:11">
      <c r="B135" s="7">
        <f t="shared" si="3"/>
        <v>11</v>
      </c>
      <c r="C135" s="6" t="s">
        <v>109</v>
      </c>
      <c r="D135" s="6" t="s">
        <v>105</v>
      </c>
      <c r="E135" s="6">
        <v>63</v>
      </c>
      <c r="F135" s="6">
        <v>23.7</v>
      </c>
      <c r="G135" s="17" t="s">
        <v>100</v>
      </c>
      <c r="H135" s="17">
        <v>3</v>
      </c>
      <c r="I135" s="17">
        <v>1</v>
      </c>
      <c r="J135" s="17">
        <v>4</v>
      </c>
      <c r="K135" s="17" t="s">
        <v>78</v>
      </c>
    </row>
    <row r="136" spans="2:11">
      <c r="B136" s="7">
        <f t="shared" si="3"/>
        <v>12</v>
      </c>
      <c r="C136" s="6" t="s">
        <v>110</v>
      </c>
      <c r="D136" s="6" t="s">
        <v>110</v>
      </c>
      <c r="E136" s="6">
        <v>63</v>
      </c>
      <c r="F136" s="6">
        <v>72.400000000000006</v>
      </c>
      <c r="G136" s="17" t="s">
        <v>100</v>
      </c>
      <c r="H136" s="17">
        <v>3</v>
      </c>
      <c r="I136" s="17">
        <v>1</v>
      </c>
      <c r="J136" s="17">
        <v>4</v>
      </c>
      <c r="K136" s="17" t="s">
        <v>78</v>
      </c>
    </row>
    <row r="137" spans="2:11">
      <c r="B137" s="7">
        <f t="shared" si="3"/>
        <v>13</v>
      </c>
      <c r="C137" s="6" t="s">
        <v>105</v>
      </c>
      <c r="D137" s="6" t="s">
        <v>111</v>
      </c>
      <c r="E137" s="6">
        <v>63</v>
      </c>
      <c r="F137" s="6">
        <v>17.899999999999999</v>
      </c>
      <c r="G137" s="17" t="s">
        <v>100</v>
      </c>
      <c r="H137" s="17">
        <v>3</v>
      </c>
      <c r="I137" s="17">
        <v>1</v>
      </c>
      <c r="J137" s="17">
        <v>4</v>
      </c>
      <c r="K137" s="17" t="s">
        <v>78</v>
      </c>
    </row>
    <row r="138" spans="2:11">
      <c r="B138" s="7">
        <f t="shared" si="3"/>
        <v>14</v>
      </c>
      <c r="C138" s="6" t="s">
        <v>111</v>
      </c>
      <c r="D138" s="6" t="s">
        <v>112</v>
      </c>
      <c r="E138" s="6">
        <v>63</v>
      </c>
      <c r="F138" s="6">
        <v>57.6</v>
      </c>
      <c r="G138" s="17" t="s">
        <v>100</v>
      </c>
      <c r="H138" s="17">
        <v>3</v>
      </c>
      <c r="I138" s="17">
        <v>1</v>
      </c>
      <c r="J138" s="17">
        <v>4</v>
      </c>
      <c r="K138" s="17" t="s">
        <v>78</v>
      </c>
    </row>
    <row r="139" spans="2:11">
      <c r="B139" s="7">
        <f t="shared" si="3"/>
        <v>15</v>
      </c>
      <c r="C139" s="6" t="s">
        <v>109</v>
      </c>
      <c r="D139" s="6" t="s">
        <v>113</v>
      </c>
      <c r="E139" s="6">
        <v>63</v>
      </c>
      <c r="F139" s="6">
        <v>101.8</v>
      </c>
      <c r="G139" s="17" t="s">
        <v>100</v>
      </c>
      <c r="H139" s="17">
        <v>3</v>
      </c>
      <c r="I139" s="17">
        <v>1</v>
      </c>
      <c r="J139" s="17">
        <v>4</v>
      </c>
      <c r="K139" s="17" t="s">
        <v>78</v>
      </c>
    </row>
    <row r="140" spans="2:11">
      <c r="B140" s="7">
        <f t="shared" si="3"/>
        <v>16</v>
      </c>
      <c r="C140" s="6" t="s">
        <v>113</v>
      </c>
      <c r="D140" s="6" t="s">
        <v>114</v>
      </c>
      <c r="E140" s="6">
        <v>63</v>
      </c>
      <c r="F140" s="6">
        <v>22.5</v>
      </c>
      <c r="G140" s="17" t="s">
        <v>100</v>
      </c>
      <c r="H140" s="17">
        <v>3</v>
      </c>
      <c r="I140" s="17">
        <v>1</v>
      </c>
      <c r="J140" s="17">
        <v>4</v>
      </c>
      <c r="K140" s="17" t="s">
        <v>78</v>
      </c>
    </row>
    <row r="141" spans="2:11">
      <c r="B141" s="7">
        <f t="shared" si="3"/>
        <v>17</v>
      </c>
      <c r="C141" s="6" t="s">
        <v>114</v>
      </c>
      <c r="D141" s="6" t="s">
        <v>23</v>
      </c>
      <c r="E141" s="6">
        <v>63</v>
      </c>
      <c r="F141" s="6">
        <v>76.5</v>
      </c>
      <c r="G141" s="17" t="s">
        <v>100</v>
      </c>
      <c r="H141" s="17">
        <v>3</v>
      </c>
      <c r="I141" s="17">
        <v>1</v>
      </c>
      <c r="J141" s="17">
        <v>4</v>
      </c>
      <c r="K141" s="17" t="s">
        <v>78</v>
      </c>
    </row>
    <row r="142" spans="2:11">
      <c r="B142" s="7">
        <f t="shared" si="3"/>
        <v>18</v>
      </c>
      <c r="C142" s="6" t="s">
        <v>23</v>
      </c>
      <c r="D142" s="6" t="s">
        <v>115</v>
      </c>
      <c r="E142" s="6">
        <v>63</v>
      </c>
      <c r="F142" s="6">
        <v>5.7</v>
      </c>
      <c r="G142" s="17" t="s">
        <v>100</v>
      </c>
      <c r="H142" s="17">
        <v>3</v>
      </c>
      <c r="I142" s="17">
        <v>1</v>
      </c>
      <c r="J142" s="17">
        <v>4</v>
      </c>
      <c r="K142" s="17" t="s">
        <v>78</v>
      </c>
    </row>
    <row r="143" spans="2:11">
      <c r="B143" s="7">
        <f t="shared" si="3"/>
        <v>19</v>
      </c>
      <c r="C143" s="6" t="s">
        <v>116</v>
      </c>
      <c r="D143" s="6" t="s">
        <v>117</v>
      </c>
      <c r="E143" s="6">
        <v>63</v>
      </c>
      <c r="F143" s="6">
        <v>121</v>
      </c>
      <c r="G143" s="17" t="s">
        <v>100</v>
      </c>
      <c r="H143" s="17">
        <v>3</v>
      </c>
      <c r="I143" s="17">
        <v>1</v>
      </c>
      <c r="J143" s="17">
        <v>4</v>
      </c>
      <c r="K143" s="17" t="s">
        <v>78</v>
      </c>
    </row>
    <row r="144" spans="2:11">
      <c r="B144" s="7">
        <f t="shared" si="3"/>
        <v>20</v>
      </c>
      <c r="C144" s="6" t="s">
        <v>118</v>
      </c>
      <c r="D144" s="6" t="s">
        <v>119</v>
      </c>
      <c r="E144" s="6">
        <v>63</v>
      </c>
      <c r="F144" s="6">
        <v>63</v>
      </c>
      <c r="G144" s="17" t="s">
        <v>100</v>
      </c>
      <c r="H144" s="17">
        <v>3</v>
      </c>
      <c r="I144" s="17">
        <v>1</v>
      </c>
      <c r="J144" s="17">
        <v>4</v>
      </c>
      <c r="K144" s="17" t="s">
        <v>78</v>
      </c>
    </row>
    <row r="145" spans="2:11" ht="15.75">
      <c r="B145" s="9" t="s">
        <v>56</v>
      </c>
      <c r="C145" s="9"/>
      <c r="D145" s="9"/>
      <c r="E145" s="9"/>
      <c r="F145" s="10" t="s">
        <v>57</v>
      </c>
      <c r="G145" s="10"/>
      <c r="H145" s="10"/>
      <c r="I145" s="7"/>
      <c r="J145" s="7" t="s">
        <v>58</v>
      </c>
      <c r="K145" s="7"/>
    </row>
    <row r="146" spans="2:11" ht="15.75">
      <c r="B146" s="11" t="s">
        <v>59</v>
      </c>
      <c r="C146" s="11"/>
      <c r="D146" s="12"/>
      <c r="E146" s="13"/>
      <c r="F146" s="10" t="s">
        <v>59</v>
      </c>
      <c r="G146" s="14"/>
      <c r="H146" s="15"/>
      <c r="I146" s="10" t="s">
        <v>59</v>
      </c>
      <c r="J146" s="14"/>
      <c r="K146" s="15"/>
    </row>
    <row r="147" spans="2:11" ht="15.75">
      <c r="B147" s="11" t="s">
        <v>60</v>
      </c>
      <c r="C147" s="12"/>
      <c r="D147" s="16"/>
      <c r="E147" s="13"/>
      <c r="F147" s="10" t="s">
        <v>60</v>
      </c>
      <c r="G147" s="14"/>
      <c r="H147" s="15"/>
      <c r="I147" s="10" t="s">
        <v>60</v>
      </c>
      <c r="J147" s="14"/>
      <c r="K147" s="15"/>
    </row>
    <row r="148" spans="2:11" ht="15.75">
      <c r="B148" s="11" t="s">
        <v>61</v>
      </c>
      <c r="C148" s="11"/>
      <c r="D148" s="12"/>
      <c r="E148" s="13"/>
      <c r="F148" s="10" t="s">
        <v>61</v>
      </c>
      <c r="G148" s="14"/>
      <c r="H148" s="15"/>
      <c r="I148" s="10" t="s">
        <v>61</v>
      </c>
      <c r="J148" s="14"/>
      <c r="K148" s="15"/>
    </row>
    <row r="150" spans="2:11" ht="18.75">
      <c r="B150" s="1" t="s">
        <v>0</v>
      </c>
      <c r="C150" s="1"/>
      <c r="D150" s="1" t="s">
        <v>1</v>
      </c>
      <c r="E150" s="1"/>
      <c r="F150" s="1"/>
      <c r="G150" s="1"/>
      <c r="H150" s="1"/>
      <c r="I150" s="1"/>
      <c r="J150" s="1"/>
      <c r="K150" s="1"/>
    </row>
    <row r="151" spans="2:11" ht="18.75">
      <c r="B151" s="1" t="s">
        <v>2</v>
      </c>
      <c r="C151" s="1"/>
      <c r="D151" s="1" t="s">
        <v>3</v>
      </c>
      <c r="E151" s="1"/>
      <c r="F151" s="1"/>
      <c r="G151" s="1"/>
      <c r="H151" s="1"/>
      <c r="I151" s="1"/>
      <c r="J151" s="1"/>
      <c r="K151" s="1"/>
    </row>
    <row r="152" spans="2:11" ht="18.75">
      <c r="B152" s="1" t="s">
        <v>4</v>
      </c>
      <c r="C152" s="1"/>
      <c r="D152" s="1" t="s">
        <v>5</v>
      </c>
      <c r="E152" s="1"/>
      <c r="F152" s="1"/>
      <c r="G152" s="1"/>
      <c r="H152" s="1"/>
      <c r="I152" s="1"/>
      <c r="J152" s="1"/>
      <c r="K152" s="1"/>
    </row>
    <row r="153" spans="2:11" ht="18.75">
      <c r="B153" s="1" t="s">
        <v>6</v>
      </c>
      <c r="C153" s="1"/>
      <c r="D153" s="1" t="s">
        <v>7</v>
      </c>
      <c r="E153" s="1"/>
      <c r="F153" s="1"/>
      <c r="G153" s="1"/>
      <c r="H153" s="1"/>
      <c r="I153" s="1"/>
      <c r="J153" s="1"/>
      <c r="K153" s="1"/>
    </row>
    <row r="154" spans="2:11" ht="18.75">
      <c r="B154" s="1" t="s">
        <v>8</v>
      </c>
      <c r="C154" s="1"/>
      <c r="D154" s="1" t="s">
        <v>9</v>
      </c>
      <c r="E154" s="1"/>
      <c r="F154" s="1"/>
      <c r="G154" s="1"/>
      <c r="H154" s="1"/>
      <c r="I154" s="1"/>
      <c r="J154" s="1"/>
      <c r="K154" s="1"/>
    </row>
    <row r="155" spans="2:11" ht="18.75">
      <c r="B155" s="1" t="s">
        <v>10</v>
      </c>
      <c r="C155" s="1"/>
      <c r="D155" s="1" t="s">
        <v>11</v>
      </c>
      <c r="E155" s="1"/>
      <c r="F155" s="1"/>
      <c r="G155" s="1"/>
      <c r="H155" s="1"/>
      <c r="I155" s="1"/>
      <c r="J155" s="2" t="s">
        <v>12</v>
      </c>
      <c r="K155" s="2"/>
    </row>
    <row r="156" spans="2:11" ht="30">
      <c r="B156" s="3" t="s">
        <v>13</v>
      </c>
      <c r="C156" s="3" t="s">
        <v>14</v>
      </c>
      <c r="D156" s="3" t="s">
        <v>15</v>
      </c>
      <c r="E156" s="3" t="s">
        <v>16</v>
      </c>
      <c r="F156" s="3" t="s">
        <v>17</v>
      </c>
      <c r="G156" s="3" t="s">
        <v>18</v>
      </c>
      <c r="H156" s="3" t="s">
        <v>19</v>
      </c>
      <c r="I156" s="4" t="s">
        <v>20</v>
      </c>
      <c r="J156" s="5" t="s">
        <v>21</v>
      </c>
      <c r="K156" s="3" t="s">
        <v>22</v>
      </c>
    </row>
    <row r="157" spans="2:11">
      <c r="B157" s="7">
        <v>1</v>
      </c>
      <c r="C157" s="6" t="s">
        <v>120</v>
      </c>
      <c r="D157" s="6" t="s">
        <v>121</v>
      </c>
      <c r="E157" s="6">
        <v>160</v>
      </c>
      <c r="F157" s="6">
        <v>122</v>
      </c>
      <c r="G157" s="17" t="s">
        <v>100</v>
      </c>
      <c r="H157" s="17">
        <v>3</v>
      </c>
      <c r="I157" s="17">
        <v>1</v>
      </c>
      <c r="J157" s="17">
        <v>4</v>
      </c>
      <c r="K157" s="17" t="s">
        <v>78</v>
      </c>
    </row>
    <row r="158" spans="2:11">
      <c r="B158" s="7">
        <f>1+B157</f>
        <v>2</v>
      </c>
      <c r="C158" s="6" t="s">
        <v>121</v>
      </c>
      <c r="D158" s="6" t="s">
        <v>122</v>
      </c>
      <c r="E158" s="6">
        <v>160</v>
      </c>
      <c r="F158" s="6">
        <v>34</v>
      </c>
      <c r="G158" s="17" t="s">
        <v>100</v>
      </c>
      <c r="H158" s="17">
        <v>3</v>
      </c>
      <c r="I158" s="17">
        <v>1</v>
      </c>
      <c r="J158" s="17">
        <v>4</v>
      </c>
      <c r="K158" s="17" t="s">
        <v>78</v>
      </c>
    </row>
    <row r="159" spans="2:11">
      <c r="B159" s="7">
        <f t="shared" ref="B159:B172" si="4">1+B158</f>
        <v>3</v>
      </c>
      <c r="C159" s="6" t="s">
        <v>123</v>
      </c>
      <c r="D159" s="6" t="s">
        <v>120</v>
      </c>
      <c r="E159" s="6">
        <v>140</v>
      </c>
      <c r="F159" s="6">
        <v>5.6</v>
      </c>
      <c r="G159" s="17" t="s">
        <v>100</v>
      </c>
      <c r="H159" s="17">
        <v>3</v>
      </c>
      <c r="I159" s="17">
        <v>1</v>
      </c>
      <c r="J159" s="17">
        <v>4</v>
      </c>
      <c r="K159" s="17" t="s">
        <v>78</v>
      </c>
    </row>
    <row r="160" spans="2:11">
      <c r="B160" s="7">
        <f t="shared" si="4"/>
        <v>4</v>
      </c>
      <c r="C160" s="6" t="s">
        <v>123</v>
      </c>
      <c r="D160" s="6" t="s">
        <v>120</v>
      </c>
      <c r="E160" s="6">
        <v>140</v>
      </c>
      <c r="F160" s="6">
        <v>612.9</v>
      </c>
      <c r="G160" s="17" t="s">
        <v>100</v>
      </c>
      <c r="H160" s="17">
        <v>3</v>
      </c>
      <c r="I160" s="17">
        <v>1</v>
      </c>
      <c r="J160" s="17">
        <v>4</v>
      </c>
      <c r="K160" s="17" t="s">
        <v>78</v>
      </c>
    </row>
    <row r="161" spans="2:11">
      <c r="B161" s="7">
        <f t="shared" si="4"/>
        <v>5</v>
      </c>
      <c r="C161" s="6" t="s">
        <v>23</v>
      </c>
      <c r="D161" s="6" t="s">
        <v>24</v>
      </c>
      <c r="E161" s="6">
        <v>110</v>
      </c>
      <c r="F161" s="6">
        <v>508.6</v>
      </c>
      <c r="G161" s="17" t="s">
        <v>100</v>
      </c>
      <c r="H161" s="17">
        <v>3</v>
      </c>
      <c r="I161" s="17">
        <v>1</v>
      </c>
      <c r="J161" s="17">
        <v>4</v>
      </c>
      <c r="K161" s="17" t="s">
        <v>78</v>
      </c>
    </row>
    <row r="162" spans="2:11">
      <c r="B162" s="7">
        <f t="shared" si="4"/>
        <v>6</v>
      </c>
      <c r="C162" s="6" t="s">
        <v>68</v>
      </c>
      <c r="D162" s="6" t="s">
        <v>124</v>
      </c>
      <c r="E162" s="6">
        <v>90</v>
      </c>
      <c r="F162" s="6">
        <v>280.39999999999998</v>
      </c>
      <c r="G162" s="17" t="s">
        <v>100</v>
      </c>
      <c r="H162" s="17">
        <v>3</v>
      </c>
      <c r="I162" s="17">
        <v>1</v>
      </c>
      <c r="J162" s="17">
        <v>4</v>
      </c>
      <c r="K162" s="17" t="s">
        <v>78</v>
      </c>
    </row>
    <row r="163" spans="2:11">
      <c r="B163" s="7">
        <f t="shared" si="4"/>
        <v>7</v>
      </c>
      <c r="C163" s="6" t="s">
        <v>124</v>
      </c>
      <c r="D163" s="6" t="s">
        <v>125</v>
      </c>
      <c r="E163" s="6">
        <v>110</v>
      </c>
      <c r="F163" s="6">
        <v>183.6</v>
      </c>
      <c r="G163" s="17" t="s">
        <v>100</v>
      </c>
      <c r="H163" s="17">
        <v>3</v>
      </c>
      <c r="I163" s="17">
        <v>1</v>
      </c>
      <c r="J163" s="17">
        <v>4</v>
      </c>
      <c r="K163" s="17" t="s">
        <v>78</v>
      </c>
    </row>
    <row r="164" spans="2:11">
      <c r="B164" s="7">
        <f t="shared" si="4"/>
        <v>8</v>
      </c>
      <c r="C164" s="6" t="s">
        <v>125</v>
      </c>
      <c r="D164" s="6" t="s">
        <v>126</v>
      </c>
      <c r="E164" s="6">
        <v>63</v>
      </c>
      <c r="F164" s="6">
        <v>7.1</v>
      </c>
      <c r="G164" s="17" t="s">
        <v>100</v>
      </c>
      <c r="H164" s="17">
        <v>3</v>
      </c>
      <c r="I164" s="17">
        <v>1</v>
      </c>
      <c r="J164" s="17">
        <v>4</v>
      </c>
      <c r="K164" s="17" t="s">
        <v>78</v>
      </c>
    </row>
    <row r="165" spans="2:11">
      <c r="B165" s="7">
        <f t="shared" si="4"/>
        <v>9</v>
      </c>
      <c r="C165" s="6" t="s">
        <v>127</v>
      </c>
      <c r="D165" s="6" t="s">
        <v>128</v>
      </c>
      <c r="E165" s="6">
        <v>63</v>
      </c>
      <c r="F165" s="6">
        <v>70.400000000000006</v>
      </c>
      <c r="G165" s="17" t="s">
        <v>100</v>
      </c>
      <c r="H165" s="17">
        <v>3</v>
      </c>
      <c r="I165" s="17">
        <v>1</v>
      </c>
      <c r="J165" s="17">
        <v>4</v>
      </c>
      <c r="K165" s="17" t="s">
        <v>78</v>
      </c>
    </row>
    <row r="166" spans="2:11">
      <c r="B166" s="7">
        <f t="shared" si="4"/>
        <v>10</v>
      </c>
      <c r="C166" s="6" t="s">
        <v>128</v>
      </c>
      <c r="D166" s="6" t="s">
        <v>129</v>
      </c>
      <c r="E166" s="6">
        <v>63</v>
      </c>
      <c r="F166" s="6">
        <v>7.4</v>
      </c>
      <c r="G166" s="17" t="s">
        <v>100</v>
      </c>
      <c r="H166" s="17">
        <v>3</v>
      </c>
      <c r="I166" s="17">
        <v>1</v>
      </c>
      <c r="J166" s="17">
        <v>4</v>
      </c>
      <c r="K166" s="17" t="s">
        <v>78</v>
      </c>
    </row>
    <row r="167" spans="2:11">
      <c r="B167" s="7">
        <f t="shared" si="4"/>
        <v>11</v>
      </c>
      <c r="C167" s="6" t="s">
        <v>128</v>
      </c>
      <c r="D167" s="6" t="s">
        <v>129</v>
      </c>
      <c r="E167" s="6">
        <v>63</v>
      </c>
      <c r="F167" s="6">
        <v>54.9</v>
      </c>
      <c r="G167" s="17" t="s">
        <v>100</v>
      </c>
      <c r="H167" s="17">
        <v>3</v>
      </c>
      <c r="I167" s="17">
        <v>1</v>
      </c>
      <c r="J167" s="17">
        <v>4</v>
      </c>
      <c r="K167" s="17" t="s">
        <v>78</v>
      </c>
    </row>
    <row r="168" spans="2:11">
      <c r="B168" s="7">
        <f t="shared" si="4"/>
        <v>12</v>
      </c>
      <c r="C168" s="6" t="s">
        <v>128</v>
      </c>
      <c r="D168" s="6" t="s">
        <v>125</v>
      </c>
      <c r="E168" s="6">
        <v>63</v>
      </c>
      <c r="F168" s="6">
        <v>57</v>
      </c>
      <c r="G168" s="17" t="s">
        <v>100</v>
      </c>
      <c r="H168" s="17">
        <v>3</v>
      </c>
      <c r="I168" s="17">
        <v>1</v>
      </c>
      <c r="J168" s="17">
        <v>4</v>
      </c>
      <c r="K168" s="17" t="s">
        <v>78</v>
      </c>
    </row>
    <row r="169" spans="2:11">
      <c r="B169" s="7">
        <f t="shared" si="4"/>
        <v>13</v>
      </c>
      <c r="C169" s="6" t="s">
        <v>125</v>
      </c>
      <c r="D169" s="6" t="s">
        <v>123</v>
      </c>
      <c r="E169" s="6">
        <v>110</v>
      </c>
      <c r="F169" s="6">
        <v>272.2</v>
      </c>
      <c r="G169" s="17" t="s">
        <v>100</v>
      </c>
      <c r="H169" s="17">
        <v>3</v>
      </c>
      <c r="I169" s="17">
        <v>1</v>
      </c>
      <c r="J169" s="17">
        <v>4</v>
      </c>
      <c r="K169" s="17" t="s">
        <v>78</v>
      </c>
    </row>
    <row r="170" spans="2:11">
      <c r="B170" s="7">
        <f t="shared" si="4"/>
        <v>14</v>
      </c>
      <c r="C170" s="6" t="s">
        <v>123</v>
      </c>
      <c r="D170" s="6" t="s">
        <v>24</v>
      </c>
      <c r="E170" s="6">
        <v>110</v>
      </c>
      <c r="F170" s="6">
        <v>440</v>
      </c>
      <c r="G170" s="17" t="s">
        <v>100</v>
      </c>
      <c r="H170" s="17">
        <v>3</v>
      </c>
      <c r="I170" s="17">
        <v>1</v>
      </c>
      <c r="J170" s="17">
        <v>4</v>
      </c>
      <c r="K170" s="17" t="s">
        <v>78</v>
      </c>
    </row>
    <row r="171" spans="2:11">
      <c r="B171" s="7">
        <f t="shared" si="4"/>
        <v>15</v>
      </c>
      <c r="C171" s="6" t="s">
        <v>24</v>
      </c>
      <c r="D171" s="6" t="s">
        <v>130</v>
      </c>
      <c r="E171" s="6">
        <v>110</v>
      </c>
      <c r="F171" s="6">
        <v>9</v>
      </c>
      <c r="G171" s="17" t="s">
        <v>100</v>
      </c>
      <c r="H171" s="17">
        <v>3</v>
      </c>
      <c r="I171" s="17">
        <v>1</v>
      </c>
      <c r="J171" s="17">
        <v>4</v>
      </c>
      <c r="K171" s="17" t="s">
        <v>78</v>
      </c>
    </row>
    <row r="172" spans="2:11">
      <c r="B172" s="7">
        <f t="shared" si="4"/>
        <v>16</v>
      </c>
      <c r="C172" s="6" t="s">
        <v>24</v>
      </c>
      <c r="D172" s="6" t="s">
        <v>131</v>
      </c>
      <c r="E172" s="6">
        <v>63</v>
      </c>
      <c r="F172" s="6">
        <v>23</v>
      </c>
      <c r="G172" s="17" t="s">
        <v>100</v>
      </c>
      <c r="H172" s="17">
        <v>3</v>
      </c>
      <c r="I172" s="17">
        <v>1</v>
      </c>
      <c r="J172" s="17">
        <v>4</v>
      </c>
      <c r="K172" s="17" t="s">
        <v>78</v>
      </c>
    </row>
    <row r="173" spans="2:11" ht="15.75">
      <c r="B173" s="9" t="s">
        <v>56</v>
      </c>
      <c r="C173" s="9"/>
      <c r="D173" s="9"/>
      <c r="E173" s="9"/>
      <c r="F173" s="10" t="s">
        <v>57</v>
      </c>
      <c r="G173" s="10"/>
      <c r="H173" s="10"/>
      <c r="I173" s="7"/>
      <c r="J173" s="7" t="s">
        <v>58</v>
      </c>
      <c r="K173" s="7"/>
    </row>
    <row r="174" spans="2:11" ht="15.75">
      <c r="B174" s="11" t="s">
        <v>59</v>
      </c>
      <c r="C174" s="11"/>
      <c r="D174" s="12"/>
      <c r="E174" s="13"/>
      <c r="F174" s="10" t="s">
        <v>59</v>
      </c>
      <c r="G174" s="14"/>
      <c r="H174" s="15"/>
      <c r="I174" s="10" t="s">
        <v>59</v>
      </c>
      <c r="J174" s="14"/>
      <c r="K174" s="15"/>
    </row>
    <row r="175" spans="2:11" ht="15.75">
      <c r="B175" s="11" t="s">
        <v>60</v>
      </c>
      <c r="C175" s="12"/>
      <c r="D175" s="16"/>
      <c r="E175" s="13"/>
      <c r="F175" s="10" t="s">
        <v>60</v>
      </c>
      <c r="G175" s="14"/>
      <c r="H175" s="15"/>
      <c r="I175" s="10" t="s">
        <v>60</v>
      </c>
      <c r="J175" s="14"/>
      <c r="K175" s="15"/>
    </row>
    <row r="176" spans="2:11" ht="15.75">
      <c r="B176" s="11" t="s">
        <v>61</v>
      </c>
      <c r="C176" s="11"/>
      <c r="D176" s="12"/>
      <c r="E176" s="13"/>
      <c r="F176" s="10" t="s">
        <v>61</v>
      </c>
      <c r="G176" s="14"/>
      <c r="H176" s="15"/>
      <c r="I176" s="10" t="s">
        <v>61</v>
      </c>
      <c r="J176" s="14"/>
      <c r="K176" s="15"/>
    </row>
    <row r="178" spans="2:11" ht="18.75">
      <c r="B178" s="1" t="s">
        <v>0</v>
      </c>
      <c r="C178" s="1"/>
      <c r="D178" s="1" t="s">
        <v>1</v>
      </c>
      <c r="E178" s="1"/>
      <c r="F178" s="1"/>
      <c r="G178" s="1"/>
      <c r="H178" s="1"/>
      <c r="I178" s="1"/>
      <c r="J178" s="1"/>
      <c r="K178" s="1"/>
    </row>
    <row r="179" spans="2:11" ht="18.75">
      <c r="B179" s="1" t="s">
        <v>2</v>
      </c>
      <c r="C179" s="1"/>
      <c r="D179" s="1" t="s">
        <v>3</v>
      </c>
      <c r="E179" s="1"/>
      <c r="F179" s="1"/>
      <c r="G179" s="1"/>
      <c r="H179" s="1"/>
      <c r="I179" s="1"/>
      <c r="J179" s="1"/>
      <c r="K179" s="1"/>
    </row>
    <row r="180" spans="2:11" ht="18.75">
      <c r="B180" s="1" t="s">
        <v>4</v>
      </c>
      <c r="C180" s="1"/>
      <c r="D180" s="1" t="s">
        <v>5</v>
      </c>
      <c r="E180" s="1"/>
      <c r="F180" s="1"/>
      <c r="G180" s="1"/>
      <c r="H180" s="1"/>
      <c r="I180" s="1"/>
      <c r="J180" s="1"/>
      <c r="K180" s="1"/>
    </row>
    <row r="181" spans="2:11" ht="18.75">
      <c r="B181" s="1" t="s">
        <v>6</v>
      </c>
      <c r="C181" s="1"/>
      <c r="D181" s="1" t="s">
        <v>7</v>
      </c>
      <c r="E181" s="1"/>
      <c r="F181" s="1"/>
      <c r="G181" s="1"/>
      <c r="H181" s="1"/>
      <c r="I181" s="1"/>
      <c r="J181" s="1"/>
      <c r="K181" s="1"/>
    </row>
    <row r="182" spans="2:11" ht="18.75">
      <c r="B182" s="1" t="s">
        <v>8</v>
      </c>
      <c r="C182" s="1"/>
      <c r="D182" s="1" t="s">
        <v>9</v>
      </c>
      <c r="E182" s="1"/>
      <c r="F182" s="1"/>
      <c r="G182" s="1"/>
      <c r="H182" s="1"/>
      <c r="I182" s="1"/>
      <c r="J182" s="1"/>
      <c r="K182" s="1"/>
    </row>
    <row r="183" spans="2:11" ht="18.75">
      <c r="B183" s="1" t="s">
        <v>10</v>
      </c>
      <c r="C183" s="1"/>
      <c r="D183" s="1" t="s">
        <v>11</v>
      </c>
      <c r="E183" s="1"/>
      <c r="F183" s="1"/>
      <c r="G183" s="1"/>
      <c r="H183" s="1"/>
      <c r="I183" s="1"/>
      <c r="J183" s="2" t="s">
        <v>12</v>
      </c>
      <c r="K183" s="2"/>
    </row>
    <row r="184" spans="2:11" ht="30">
      <c r="B184" s="3" t="s">
        <v>13</v>
      </c>
      <c r="C184" s="3" t="s">
        <v>14</v>
      </c>
      <c r="D184" s="3" t="s">
        <v>15</v>
      </c>
      <c r="E184" s="3" t="s">
        <v>16</v>
      </c>
      <c r="F184" s="3" t="s">
        <v>17</v>
      </c>
      <c r="G184" s="3" t="s">
        <v>18</v>
      </c>
      <c r="H184" s="3" t="s">
        <v>19</v>
      </c>
      <c r="I184" s="4" t="s">
        <v>20</v>
      </c>
      <c r="J184" s="5" t="s">
        <v>21</v>
      </c>
      <c r="K184" s="3" t="s">
        <v>22</v>
      </c>
    </row>
    <row r="185" spans="2:11">
      <c r="B185" s="7">
        <v>1</v>
      </c>
      <c r="C185" s="6" t="s">
        <v>121</v>
      </c>
      <c r="D185" s="6" t="s">
        <v>132</v>
      </c>
      <c r="E185" s="6">
        <v>63</v>
      </c>
      <c r="F185" s="7">
        <f>130+9.4</f>
        <v>139.4</v>
      </c>
      <c r="G185" s="17" t="s">
        <v>77</v>
      </c>
      <c r="H185" s="17">
        <v>3.5</v>
      </c>
      <c r="I185" s="7">
        <v>1</v>
      </c>
      <c r="J185" s="7">
        <v>4.5</v>
      </c>
      <c r="K185" s="7" t="s">
        <v>78</v>
      </c>
    </row>
    <row r="186" spans="2:11">
      <c r="B186" s="7">
        <f>1+B185</f>
        <v>2</v>
      </c>
      <c r="C186" s="6" t="s">
        <v>133</v>
      </c>
      <c r="D186" s="6" t="s">
        <v>134</v>
      </c>
      <c r="E186" s="6">
        <v>63</v>
      </c>
      <c r="F186" s="6">
        <v>55.3</v>
      </c>
      <c r="G186" s="17" t="s">
        <v>77</v>
      </c>
      <c r="H186" s="17">
        <v>3.5</v>
      </c>
      <c r="I186" s="7">
        <v>1</v>
      </c>
      <c r="J186" s="7">
        <v>4.5</v>
      </c>
      <c r="K186" s="7" t="s">
        <v>78</v>
      </c>
    </row>
    <row r="187" spans="2:11">
      <c r="B187" s="7">
        <f t="shared" ref="B187:B210" si="5">1+B186</f>
        <v>3</v>
      </c>
      <c r="C187" s="6" t="s">
        <v>120</v>
      </c>
      <c r="D187" s="6" t="s">
        <v>135</v>
      </c>
      <c r="E187" s="6">
        <v>63</v>
      </c>
      <c r="F187" s="6">
        <v>149.19999999999999</v>
      </c>
      <c r="G187" s="17" t="s">
        <v>77</v>
      </c>
      <c r="H187" s="17">
        <v>3.5</v>
      </c>
      <c r="I187" s="7">
        <v>1</v>
      </c>
      <c r="J187" s="7">
        <v>4.5</v>
      </c>
      <c r="K187" s="7" t="s">
        <v>78</v>
      </c>
    </row>
    <row r="188" spans="2:11">
      <c r="B188" s="7">
        <f t="shared" si="5"/>
        <v>4</v>
      </c>
      <c r="C188" s="6" t="s">
        <v>135</v>
      </c>
      <c r="D188" s="6" t="s">
        <v>136</v>
      </c>
      <c r="E188" s="6">
        <v>63</v>
      </c>
      <c r="F188" s="6">
        <v>67.3</v>
      </c>
      <c r="G188" s="17" t="s">
        <v>77</v>
      </c>
      <c r="H188" s="17">
        <v>3.5</v>
      </c>
      <c r="I188" s="7">
        <v>1</v>
      </c>
      <c r="J188" s="7">
        <v>4.5</v>
      </c>
      <c r="K188" s="7" t="s">
        <v>78</v>
      </c>
    </row>
    <row r="189" spans="2:11">
      <c r="B189" s="7">
        <f t="shared" si="5"/>
        <v>5</v>
      </c>
      <c r="C189" s="6" t="s">
        <v>136</v>
      </c>
      <c r="D189" s="6" t="s">
        <v>137</v>
      </c>
      <c r="E189" s="6">
        <v>63</v>
      </c>
      <c r="F189" s="6">
        <v>50.9</v>
      </c>
      <c r="G189" s="17" t="s">
        <v>77</v>
      </c>
      <c r="H189" s="17">
        <v>3.5</v>
      </c>
      <c r="I189" s="7">
        <v>1</v>
      </c>
      <c r="J189" s="7">
        <v>4.5</v>
      </c>
      <c r="K189" s="7" t="s">
        <v>78</v>
      </c>
    </row>
    <row r="190" spans="2:11">
      <c r="B190" s="7">
        <f t="shared" si="5"/>
        <v>6</v>
      </c>
      <c r="C190" s="6" t="s">
        <v>136</v>
      </c>
      <c r="D190" s="6" t="s">
        <v>122</v>
      </c>
      <c r="E190" s="6">
        <v>110</v>
      </c>
      <c r="F190" s="6">
        <v>152.1</v>
      </c>
      <c r="G190" s="17" t="s">
        <v>77</v>
      </c>
      <c r="H190" s="17">
        <v>3.5</v>
      </c>
      <c r="I190" s="7">
        <v>1</v>
      </c>
      <c r="J190" s="7">
        <v>4.5</v>
      </c>
      <c r="K190" s="7" t="s">
        <v>78</v>
      </c>
    </row>
    <row r="191" spans="2:11">
      <c r="B191" s="7">
        <f t="shared" si="5"/>
        <v>7</v>
      </c>
      <c r="C191" s="6" t="s">
        <v>138</v>
      </c>
      <c r="D191" s="6" t="s">
        <v>139</v>
      </c>
      <c r="E191" s="6">
        <v>63</v>
      </c>
      <c r="F191" s="6">
        <v>20.3</v>
      </c>
      <c r="G191" s="17" t="s">
        <v>77</v>
      </c>
      <c r="H191" s="17">
        <v>3.5</v>
      </c>
      <c r="I191" s="7">
        <v>1</v>
      </c>
      <c r="J191" s="7">
        <v>4.5</v>
      </c>
      <c r="K191" s="7" t="s">
        <v>78</v>
      </c>
    </row>
    <row r="192" spans="2:11">
      <c r="B192" s="7">
        <f t="shared" si="5"/>
        <v>8</v>
      </c>
      <c r="C192" s="6" t="s">
        <v>139</v>
      </c>
      <c r="D192" s="6" t="s">
        <v>140</v>
      </c>
      <c r="E192" s="6">
        <v>63</v>
      </c>
      <c r="F192" s="6">
        <v>322.39999999999998</v>
      </c>
      <c r="G192" s="17" t="s">
        <v>77</v>
      </c>
      <c r="H192" s="17">
        <v>3.5</v>
      </c>
      <c r="I192" s="7">
        <v>1</v>
      </c>
      <c r="J192" s="7">
        <v>4.5</v>
      </c>
      <c r="K192" s="7" t="s">
        <v>78</v>
      </c>
    </row>
    <row r="193" spans="2:11">
      <c r="B193" s="7">
        <f t="shared" si="5"/>
        <v>9</v>
      </c>
      <c r="C193" s="6" t="s">
        <v>140</v>
      </c>
      <c r="D193" s="6" t="s">
        <v>141</v>
      </c>
      <c r="E193" s="6">
        <v>63</v>
      </c>
      <c r="F193" s="6">
        <v>4.9000000000000004</v>
      </c>
      <c r="G193" s="17" t="s">
        <v>77</v>
      </c>
      <c r="H193" s="17">
        <v>3.5</v>
      </c>
      <c r="I193" s="7">
        <v>1</v>
      </c>
      <c r="J193" s="7">
        <v>4.5</v>
      </c>
      <c r="K193" s="7" t="s">
        <v>78</v>
      </c>
    </row>
    <row r="194" spans="2:11">
      <c r="B194" s="7">
        <f t="shared" si="5"/>
        <v>10</v>
      </c>
      <c r="C194" s="6" t="s">
        <v>140</v>
      </c>
      <c r="D194" s="6" t="s">
        <v>142</v>
      </c>
      <c r="E194" s="6">
        <v>63</v>
      </c>
      <c r="F194" s="6">
        <v>355</v>
      </c>
      <c r="G194" s="17" t="s">
        <v>77</v>
      </c>
      <c r="H194" s="17">
        <v>3.5</v>
      </c>
      <c r="I194" s="7">
        <v>1</v>
      </c>
      <c r="J194" s="7">
        <v>4.5</v>
      </c>
      <c r="K194" s="7" t="s">
        <v>78</v>
      </c>
    </row>
    <row r="195" spans="2:11">
      <c r="B195" s="7">
        <f t="shared" si="5"/>
        <v>11</v>
      </c>
      <c r="C195" s="6" t="s">
        <v>142</v>
      </c>
      <c r="D195" s="6" t="s">
        <v>143</v>
      </c>
      <c r="E195" s="6">
        <v>63</v>
      </c>
      <c r="F195" s="6">
        <v>359</v>
      </c>
      <c r="G195" s="17" t="s">
        <v>77</v>
      </c>
      <c r="H195" s="17">
        <v>3.5</v>
      </c>
      <c r="I195" s="7">
        <v>1</v>
      </c>
      <c r="J195" s="7">
        <v>4.5</v>
      </c>
      <c r="K195" s="7" t="s">
        <v>78</v>
      </c>
    </row>
    <row r="196" spans="2:11">
      <c r="B196" s="7">
        <f t="shared" si="5"/>
        <v>12</v>
      </c>
      <c r="C196" s="6" t="s">
        <v>143</v>
      </c>
      <c r="D196" s="6" t="s">
        <v>144</v>
      </c>
      <c r="E196" s="6">
        <v>63</v>
      </c>
      <c r="F196" s="6">
        <v>51.4</v>
      </c>
      <c r="G196" s="17" t="s">
        <v>77</v>
      </c>
      <c r="H196" s="17">
        <v>3.5</v>
      </c>
      <c r="I196" s="7">
        <v>1</v>
      </c>
      <c r="J196" s="7">
        <v>4.5</v>
      </c>
      <c r="K196" s="7" t="s">
        <v>78</v>
      </c>
    </row>
    <row r="197" spans="2:11">
      <c r="B197" s="7">
        <f t="shared" si="5"/>
        <v>13</v>
      </c>
      <c r="C197" s="6" t="s">
        <v>144</v>
      </c>
      <c r="D197" s="6" t="s">
        <v>145</v>
      </c>
      <c r="E197" s="6">
        <v>63</v>
      </c>
      <c r="F197" s="6">
        <v>380</v>
      </c>
      <c r="G197" s="17" t="s">
        <v>77</v>
      </c>
      <c r="H197" s="17">
        <v>3.5</v>
      </c>
      <c r="I197" s="7">
        <v>1</v>
      </c>
      <c r="J197" s="7">
        <v>4.5</v>
      </c>
      <c r="K197" s="7" t="s">
        <v>78</v>
      </c>
    </row>
    <row r="198" spans="2:11">
      <c r="B198" s="7">
        <f t="shared" si="5"/>
        <v>14</v>
      </c>
      <c r="C198" s="6" t="s">
        <v>145</v>
      </c>
      <c r="D198" s="6" t="s">
        <v>146</v>
      </c>
      <c r="E198" s="6">
        <v>63</v>
      </c>
      <c r="F198" s="6">
        <v>129.1</v>
      </c>
      <c r="G198" s="17" t="s">
        <v>77</v>
      </c>
      <c r="H198" s="17">
        <v>3.5</v>
      </c>
      <c r="I198" s="7">
        <v>1</v>
      </c>
      <c r="J198" s="7">
        <v>4.5</v>
      </c>
      <c r="K198" s="7" t="s">
        <v>78</v>
      </c>
    </row>
    <row r="199" spans="2:11">
      <c r="B199" s="7">
        <f t="shared" si="5"/>
        <v>15</v>
      </c>
      <c r="C199" s="6" t="s">
        <v>145</v>
      </c>
      <c r="D199" s="6" t="s">
        <v>147</v>
      </c>
      <c r="E199" s="6">
        <v>63</v>
      </c>
      <c r="F199" s="6">
        <v>134.1</v>
      </c>
      <c r="G199" s="17" t="s">
        <v>77</v>
      </c>
      <c r="H199" s="17">
        <v>3.5</v>
      </c>
      <c r="I199" s="7">
        <v>1</v>
      </c>
      <c r="J199" s="7">
        <v>4.5</v>
      </c>
      <c r="K199" s="7" t="s">
        <v>78</v>
      </c>
    </row>
    <row r="200" spans="2:11">
      <c r="B200" s="7">
        <f t="shared" si="5"/>
        <v>16</v>
      </c>
      <c r="C200" s="6" t="s">
        <v>147</v>
      </c>
      <c r="D200" s="6" t="s">
        <v>148</v>
      </c>
      <c r="E200" s="6">
        <v>63</v>
      </c>
      <c r="F200" s="6">
        <v>65.099999999999994</v>
      </c>
      <c r="G200" s="17" t="s">
        <v>77</v>
      </c>
      <c r="H200" s="17">
        <v>3.5</v>
      </c>
      <c r="I200" s="7">
        <v>1</v>
      </c>
      <c r="J200" s="7">
        <v>4.5</v>
      </c>
      <c r="K200" s="7" t="s">
        <v>78</v>
      </c>
    </row>
    <row r="201" spans="2:11">
      <c r="B201" s="7">
        <f t="shared" si="5"/>
        <v>17</v>
      </c>
      <c r="C201" s="6" t="s">
        <v>148</v>
      </c>
      <c r="D201" s="6" t="s">
        <v>149</v>
      </c>
      <c r="E201" s="6">
        <v>63</v>
      </c>
      <c r="F201" s="6">
        <v>39.6</v>
      </c>
      <c r="G201" s="17" t="s">
        <v>77</v>
      </c>
      <c r="H201" s="17">
        <v>3.5</v>
      </c>
      <c r="I201" s="7">
        <v>1</v>
      </c>
      <c r="J201" s="7">
        <v>4.5</v>
      </c>
      <c r="K201" s="7" t="s">
        <v>78</v>
      </c>
    </row>
    <row r="202" spans="2:11">
      <c r="B202" s="7">
        <f t="shared" si="5"/>
        <v>18</v>
      </c>
      <c r="C202" s="6" t="s">
        <v>148</v>
      </c>
      <c r="D202" s="6" t="s">
        <v>150</v>
      </c>
      <c r="E202" s="6">
        <v>63</v>
      </c>
      <c r="F202" s="6">
        <v>275.10000000000002</v>
      </c>
      <c r="G202" s="17" t="s">
        <v>77</v>
      </c>
      <c r="H202" s="17">
        <v>3.5</v>
      </c>
      <c r="I202" s="7">
        <v>1</v>
      </c>
      <c r="J202" s="7">
        <v>4.5</v>
      </c>
      <c r="K202" s="7" t="s">
        <v>78</v>
      </c>
    </row>
    <row r="203" spans="2:11">
      <c r="B203" s="7">
        <f t="shared" si="5"/>
        <v>19</v>
      </c>
      <c r="C203" s="6" t="s">
        <v>150</v>
      </c>
      <c r="D203" s="6" t="s">
        <v>151</v>
      </c>
      <c r="E203" s="6">
        <v>63</v>
      </c>
      <c r="F203" s="6">
        <v>262.3</v>
      </c>
      <c r="G203" s="17" t="s">
        <v>77</v>
      </c>
      <c r="H203" s="17">
        <v>3.5</v>
      </c>
      <c r="I203" s="7">
        <v>1</v>
      </c>
      <c r="J203" s="7">
        <v>4.5</v>
      </c>
      <c r="K203" s="7" t="s">
        <v>78</v>
      </c>
    </row>
    <row r="204" spans="2:11">
      <c r="B204" s="7">
        <f t="shared" si="5"/>
        <v>20</v>
      </c>
      <c r="C204" s="6" t="s">
        <v>151</v>
      </c>
      <c r="D204" s="6" t="s">
        <v>152</v>
      </c>
      <c r="E204" s="6">
        <v>63</v>
      </c>
      <c r="F204" s="6">
        <v>92</v>
      </c>
      <c r="G204" s="17" t="s">
        <v>77</v>
      </c>
      <c r="H204" s="17">
        <v>3.5</v>
      </c>
      <c r="I204" s="7">
        <v>1</v>
      </c>
      <c r="J204" s="7">
        <v>4.5</v>
      </c>
      <c r="K204" s="7" t="s">
        <v>78</v>
      </c>
    </row>
    <row r="205" spans="2:11">
      <c r="B205" s="7">
        <f t="shared" si="5"/>
        <v>21</v>
      </c>
      <c r="C205" s="6" t="s">
        <v>150</v>
      </c>
      <c r="D205" s="6" t="s">
        <v>153</v>
      </c>
      <c r="E205" s="6">
        <v>63</v>
      </c>
      <c r="F205" s="6">
        <v>132</v>
      </c>
      <c r="G205" s="17" t="s">
        <v>77</v>
      </c>
      <c r="H205" s="17">
        <v>3.5</v>
      </c>
      <c r="I205" s="7">
        <v>1</v>
      </c>
      <c r="J205" s="7">
        <v>4.5</v>
      </c>
      <c r="K205" s="7" t="s">
        <v>78</v>
      </c>
    </row>
    <row r="206" spans="2:11">
      <c r="B206" s="7">
        <f t="shared" si="5"/>
        <v>22</v>
      </c>
      <c r="C206" s="6" t="s">
        <v>153</v>
      </c>
      <c r="D206" s="6" t="s">
        <v>154</v>
      </c>
      <c r="E206" s="6">
        <v>63</v>
      </c>
      <c r="F206" s="6">
        <v>10</v>
      </c>
      <c r="G206" s="17" t="s">
        <v>77</v>
      </c>
      <c r="H206" s="17">
        <v>3.5</v>
      </c>
      <c r="I206" s="7">
        <v>1</v>
      </c>
      <c r="J206" s="7">
        <v>4.5</v>
      </c>
      <c r="K206" s="7" t="s">
        <v>78</v>
      </c>
    </row>
    <row r="207" spans="2:11">
      <c r="B207" s="7">
        <f t="shared" si="5"/>
        <v>23</v>
      </c>
      <c r="C207" s="6" t="s">
        <v>153</v>
      </c>
      <c r="D207" s="6" t="s">
        <v>155</v>
      </c>
      <c r="E207" s="6">
        <v>63</v>
      </c>
      <c r="F207" s="6">
        <v>45</v>
      </c>
      <c r="G207" s="17" t="s">
        <v>77</v>
      </c>
      <c r="H207" s="17">
        <v>3.5</v>
      </c>
      <c r="I207" s="7">
        <v>1</v>
      </c>
      <c r="J207" s="7">
        <v>4.5</v>
      </c>
      <c r="K207" s="7" t="s">
        <v>78</v>
      </c>
    </row>
    <row r="208" spans="2:11">
      <c r="B208" s="7">
        <f t="shared" si="5"/>
        <v>24</v>
      </c>
      <c r="C208" s="6" t="s">
        <v>154</v>
      </c>
      <c r="D208" s="6" t="s">
        <v>156</v>
      </c>
      <c r="E208" s="6">
        <v>63</v>
      </c>
      <c r="F208" s="6">
        <v>39</v>
      </c>
      <c r="G208" s="17" t="s">
        <v>77</v>
      </c>
      <c r="H208" s="17">
        <v>3.5</v>
      </c>
      <c r="I208" s="7">
        <v>1</v>
      </c>
      <c r="J208" s="7">
        <v>4.5</v>
      </c>
      <c r="K208" s="7" t="s">
        <v>78</v>
      </c>
    </row>
    <row r="209" spans="2:11">
      <c r="B209" s="7">
        <f t="shared" si="5"/>
        <v>25</v>
      </c>
      <c r="C209" s="6" t="s">
        <v>154</v>
      </c>
      <c r="D209" s="6" t="s">
        <v>157</v>
      </c>
      <c r="E209" s="6">
        <v>63</v>
      </c>
      <c r="F209" s="6">
        <v>81</v>
      </c>
      <c r="G209" s="17" t="s">
        <v>77</v>
      </c>
      <c r="H209" s="17">
        <v>3.5</v>
      </c>
      <c r="I209" s="7">
        <v>1</v>
      </c>
      <c r="J209" s="7">
        <v>4.5</v>
      </c>
      <c r="K209" s="7" t="s">
        <v>78</v>
      </c>
    </row>
    <row r="210" spans="2:11">
      <c r="B210" s="7">
        <f t="shared" si="5"/>
        <v>26</v>
      </c>
      <c r="C210" s="6" t="s">
        <v>147</v>
      </c>
      <c r="D210" s="6" t="s">
        <v>158</v>
      </c>
      <c r="E210" s="6">
        <v>63</v>
      </c>
      <c r="F210" s="7">
        <f>126+20</f>
        <v>146</v>
      </c>
      <c r="G210" s="17" t="s">
        <v>77</v>
      </c>
      <c r="H210" s="17">
        <v>3.5</v>
      </c>
      <c r="I210" s="7">
        <v>1</v>
      </c>
      <c r="J210" s="7">
        <v>4.5</v>
      </c>
      <c r="K210" s="7" t="s">
        <v>78</v>
      </c>
    </row>
    <row r="211" spans="2:11" ht="15.75">
      <c r="B211" s="9" t="s">
        <v>56</v>
      </c>
      <c r="C211" s="9"/>
      <c r="D211" s="9"/>
      <c r="E211" s="9"/>
      <c r="F211" s="10" t="s">
        <v>57</v>
      </c>
      <c r="G211" s="10"/>
      <c r="H211" s="10"/>
      <c r="I211" s="7"/>
      <c r="J211" s="7" t="s">
        <v>58</v>
      </c>
      <c r="K211" s="7"/>
    </row>
    <row r="212" spans="2:11" ht="15.75">
      <c r="B212" s="11" t="s">
        <v>59</v>
      </c>
      <c r="C212" s="11"/>
      <c r="D212" s="12"/>
      <c r="E212" s="13"/>
      <c r="F212" s="10" t="s">
        <v>59</v>
      </c>
      <c r="G212" s="14"/>
      <c r="H212" s="15"/>
      <c r="I212" s="10" t="s">
        <v>59</v>
      </c>
      <c r="J212" s="14"/>
      <c r="K212" s="15"/>
    </row>
    <row r="213" spans="2:11" ht="15.75">
      <c r="B213" s="11" t="s">
        <v>60</v>
      </c>
      <c r="C213" s="12"/>
      <c r="D213" s="16"/>
      <c r="E213" s="13"/>
      <c r="F213" s="10" t="s">
        <v>60</v>
      </c>
      <c r="G213" s="14"/>
      <c r="H213" s="15"/>
      <c r="I213" s="10" t="s">
        <v>60</v>
      </c>
      <c r="J213" s="14"/>
      <c r="K213" s="15"/>
    </row>
    <row r="214" spans="2:11" ht="15.75">
      <c r="B214" s="11" t="s">
        <v>61</v>
      </c>
      <c r="C214" s="11"/>
      <c r="D214" s="12"/>
      <c r="E214" s="13"/>
      <c r="F214" s="10" t="s">
        <v>61</v>
      </c>
      <c r="G214" s="14"/>
      <c r="H214" s="15"/>
      <c r="I214" s="10" t="s">
        <v>61</v>
      </c>
      <c r="J214" s="14"/>
      <c r="K214" s="15"/>
    </row>
  </sheetData>
  <mergeCells count="126">
    <mergeCell ref="D214:E214"/>
    <mergeCell ref="G214:H214"/>
    <mergeCell ref="J214:K214"/>
    <mergeCell ref="B183:C183"/>
    <mergeCell ref="D183:I183"/>
    <mergeCell ref="D212:E212"/>
    <mergeCell ref="G212:H212"/>
    <mergeCell ref="J212:K212"/>
    <mergeCell ref="C213:E213"/>
    <mergeCell ref="G213:H213"/>
    <mergeCell ref="J213:K213"/>
    <mergeCell ref="B180:C180"/>
    <mergeCell ref="D180:K180"/>
    <mergeCell ref="B181:C181"/>
    <mergeCell ref="D181:K181"/>
    <mergeCell ref="B182:C182"/>
    <mergeCell ref="D182:K182"/>
    <mergeCell ref="D176:E176"/>
    <mergeCell ref="G176:H176"/>
    <mergeCell ref="J176:K176"/>
    <mergeCell ref="B178:C178"/>
    <mergeCell ref="D178:K178"/>
    <mergeCell ref="B179:C179"/>
    <mergeCell ref="D179:K179"/>
    <mergeCell ref="B155:C155"/>
    <mergeCell ref="D155:I155"/>
    <mergeCell ref="D174:E174"/>
    <mergeCell ref="G174:H174"/>
    <mergeCell ref="J174:K174"/>
    <mergeCell ref="C175:E175"/>
    <mergeCell ref="G175:H175"/>
    <mergeCell ref="J175:K175"/>
    <mergeCell ref="B152:C152"/>
    <mergeCell ref="D152:K152"/>
    <mergeCell ref="B153:C153"/>
    <mergeCell ref="D153:K153"/>
    <mergeCell ref="B154:C154"/>
    <mergeCell ref="D154:K154"/>
    <mergeCell ref="D148:E148"/>
    <mergeCell ref="G148:H148"/>
    <mergeCell ref="J148:K148"/>
    <mergeCell ref="B150:C150"/>
    <mergeCell ref="D150:K150"/>
    <mergeCell ref="B151:C151"/>
    <mergeCell ref="D151:K151"/>
    <mergeCell ref="B123:C123"/>
    <mergeCell ref="D123:I123"/>
    <mergeCell ref="D146:E146"/>
    <mergeCell ref="G146:H146"/>
    <mergeCell ref="J146:K146"/>
    <mergeCell ref="C147:E147"/>
    <mergeCell ref="G147:H147"/>
    <mergeCell ref="J147:K147"/>
    <mergeCell ref="B120:C120"/>
    <mergeCell ref="D120:K120"/>
    <mergeCell ref="B121:C121"/>
    <mergeCell ref="D121:K121"/>
    <mergeCell ref="B122:C122"/>
    <mergeCell ref="D122:K122"/>
    <mergeCell ref="D116:E116"/>
    <mergeCell ref="G116:H116"/>
    <mergeCell ref="J116:K116"/>
    <mergeCell ref="B118:C118"/>
    <mergeCell ref="D118:K118"/>
    <mergeCell ref="B119:C119"/>
    <mergeCell ref="D119:K119"/>
    <mergeCell ref="B85:C85"/>
    <mergeCell ref="D85:I85"/>
    <mergeCell ref="D114:E114"/>
    <mergeCell ref="G114:H114"/>
    <mergeCell ref="J114:K114"/>
    <mergeCell ref="C115:E115"/>
    <mergeCell ref="G115:H115"/>
    <mergeCell ref="J115:K115"/>
    <mergeCell ref="B82:C82"/>
    <mergeCell ref="D82:K82"/>
    <mergeCell ref="B83:C83"/>
    <mergeCell ref="D83:K83"/>
    <mergeCell ref="B84:C84"/>
    <mergeCell ref="D84:K84"/>
    <mergeCell ref="D78:E78"/>
    <mergeCell ref="G78:H78"/>
    <mergeCell ref="J78:K78"/>
    <mergeCell ref="B80:C80"/>
    <mergeCell ref="D80:K80"/>
    <mergeCell ref="B81:C81"/>
    <mergeCell ref="D81:K81"/>
    <mergeCell ref="B53:C53"/>
    <mergeCell ref="D53:I53"/>
    <mergeCell ref="D76:E76"/>
    <mergeCell ref="G76:H76"/>
    <mergeCell ref="J76:K76"/>
    <mergeCell ref="C77:E77"/>
    <mergeCell ref="G77:H77"/>
    <mergeCell ref="J77:K77"/>
    <mergeCell ref="B50:C50"/>
    <mergeCell ref="D50:K50"/>
    <mergeCell ref="B51:C51"/>
    <mergeCell ref="D51:K51"/>
    <mergeCell ref="B52:C52"/>
    <mergeCell ref="D52:K52"/>
    <mergeCell ref="D46:E46"/>
    <mergeCell ref="G46:H46"/>
    <mergeCell ref="J46:K46"/>
    <mergeCell ref="B48:C48"/>
    <mergeCell ref="D48:K48"/>
    <mergeCell ref="B49:C49"/>
    <mergeCell ref="D49:K49"/>
    <mergeCell ref="D44:E44"/>
    <mergeCell ref="G44:H44"/>
    <mergeCell ref="J44:K44"/>
    <mergeCell ref="C45:E45"/>
    <mergeCell ref="G45:H45"/>
    <mergeCell ref="J45:K45"/>
    <mergeCell ref="B6:C6"/>
    <mergeCell ref="D6:K6"/>
    <mergeCell ref="B7:C7"/>
    <mergeCell ref="D7:K7"/>
    <mergeCell ref="B8:C8"/>
    <mergeCell ref="D8:I8"/>
    <mergeCell ref="B3:C3"/>
    <mergeCell ref="D3:K3"/>
    <mergeCell ref="B4:C4"/>
    <mergeCell ref="D4:K4"/>
    <mergeCell ref="B5:C5"/>
    <mergeCell ref="D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mandah &amp; bhoji (2)</vt:lpstr>
      <vt:lpstr>mandah &amp; bhoji</vt:lpstr>
      <vt:lpstr>'mandah &amp; bhoji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2024-11-22T03:51:55Z</dcterms:modified>
</cp:coreProperties>
</file>