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nwesh\road restoration\"/>
    </mc:Choice>
  </mc:AlternateContent>
  <bookViews>
    <workbookView xWindow="0" yWindow="0" windowWidth="20325" windowHeight="9120" activeTab="1"/>
  </bookViews>
  <sheets>
    <sheet name="Purebhika and Raigarh" sheetId="2" r:id="rId1"/>
    <sheet name="Dharouli" sheetId="1" r:id="rId2"/>
    <sheet name="HARDOI" sheetId="3" r:id="rId3"/>
    <sheet name="SESHPUR ADHARGANJ" sheetId="4" r:id="rId4"/>
    <sheet name="utras " sheetId="5" r:id="rId5"/>
  </sheets>
  <definedNames>
    <definedName name="_xlnm._FilterDatabase" localSheetId="1" hidden="1">Dharouli!$D$5:$H$24</definedName>
    <definedName name="_xlnm._FilterDatabase" localSheetId="0" hidden="1">'Purebhika and Raigarh'!$B$4:$L$17</definedName>
    <definedName name="_xlnm.Print_Area" localSheetId="0">'Purebhika and Raigarh'!$B$3:$H$16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5" i="5"/>
  <c r="L5" i="4" l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4" i="4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5" i="3"/>
  <c r="B6" i="2" l="1"/>
  <c r="B7" i="2" s="1"/>
  <c r="B8" i="2" s="1"/>
  <c r="B9" i="2" s="1"/>
  <c r="B10" i="2" s="1"/>
  <c r="B11" i="2" s="1"/>
  <c r="B12" i="2" s="1"/>
  <c r="B13" i="2" s="1"/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</calcChain>
</file>

<file path=xl/sharedStrings.xml><?xml version="1.0" encoding="utf-8"?>
<sst xmlns="http://schemas.openxmlformats.org/spreadsheetml/2006/main" count="611" uniqueCount="233">
  <si>
    <t>DHAROULI(RESTORATION)</t>
  </si>
  <si>
    <t>Sl.No</t>
  </si>
  <si>
    <t>Start Node</t>
  </si>
  <si>
    <t>End Node</t>
  </si>
  <si>
    <t>Type of Road</t>
  </si>
  <si>
    <t>WIDTH OF DISMATLING</t>
  </si>
  <si>
    <t>Dia of pipe</t>
  </si>
  <si>
    <t>Pipe Length (M) AS PER SITE</t>
  </si>
  <si>
    <t>J184</t>
  </si>
  <si>
    <t>INTERLOCKING</t>
  </si>
  <si>
    <t>J169</t>
  </si>
  <si>
    <t>J149</t>
  </si>
  <si>
    <t>J220</t>
  </si>
  <si>
    <t>J229</t>
  </si>
  <si>
    <t>J218</t>
  </si>
  <si>
    <t>J196</t>
  </si>
  <si>
    <t>J165</t>
  </si>
  <si>
    <t>J161</t>
  </si>
  <si>
    <t>J201</t>
  </si>
  <si>
    <t>J204</t>
  </si>
  <si>
    <t>J230</t>
  </si>
  <si>
    <t>POWER MECH PROJECT LIMITED -BRCPCL(JV).</t>
  </si>
  <si>
    <t>MEDHAJ CONSULTANCY (THIRD PARTY INS.)</t>
  </si>
  <si>
    <t>UTTAR PRADESH JAL NIGAM(RURAL)-CLIENT.</t>
  </si>
  <si>
    <t xml:space="preserve">DESIGNATION </t>
  </si>
  <si>
    <t>NAME</t>
  </si>
  <si>
    <t>SIGN.with date</t>
  </si>
  <si>
    <t>PUREBHIKA AND RAIGARH(RESTORATION)</t>
  </si>
  <si>
    <t>J171</t>
  </si>
  <si>
    <t>J235</t>
  </si>
  <si>
    <t>J208</t>
  </si>
  <si>
    <t>J293</t>
  </si>
  <si>
    <t>J303</t>
  </si>
  <si>
    <t>J285</t>
  </si>
  <si>
    <t>J299</t>
  </si>
  <si>
    <t>j253</t>
  </si>
  <si>
    <t>j248</t>
  </si>
  <si>
    <t>j270</t>
  </si>
  <si>
    <t>J270</t>
  </si>
  <si>
    <t>J278</t>
  </si>
  <si>
    <t>DI/HDPE</t>
  </si>
  <si>
    <t>Pipe Length (M)</t>
  </si>
  <si>
    <t>RESTORATION</t>
  </si>
  <si>
    <t>Remarks</t>
  </si>
  <si>
    <t>63mm</t>
  </si>
  <si>
    <t>75mm</t>
  </si>
  <si>
    <t>90mm</t>
  </si>
  <si>
    <t xml:space="preserve">110mm </t>
  </si>
  <si>
    <t>140mm</t>
  </si>
  <si>
    <t>J96</t>
  </si>
  <si>
    <t>BRICK ROAD</t>
  </si>
  <si>
    <t>HDPE</t>
  </si>
  <si>
    <t>J47(A)</t>
  </si>
  <si>
    <t>84(A)</t>
  </si>
  <si>
    <t>J96(A)</t>
  </si>
  <si>
    <t>95(A)</t>
  </si>
  <si>
    <t>J95</t>
  </si>
  <si>
    <t>J75</t>
  </si>
  <si>
    <t>J92</t>
  </si>
  <si>
    <t>B.T ROAD</t>
  </si>
  <si>
    <t>J63</t>
  </si>
  <si>
    <t>J103</t>
  </si>
  <si>
    <t>J69</t>
  </si>
  <si>
    <t>J110</t>
  </si>
  <si>
    <t>J112</t>
  </si>
  <si>
    <t>J107</t>
  </si>
  <si>
    <t>J116</t>
  </si>
  <si>
    <t>J6</t>
  </si>
  <si>
    <t>J79</t>
  </si>
  <si>
    <t>J111</t>
  </si>
  <si>
    <t>J84</t>
  </si>
  <si>
    <t>J45</t>
  </si>
  <si>
    <t>J34</t>
  </si>
  <si>
    <t>J83</t>
  </si>
  <si>
    <t>J14</t>
  </si>
  <si>
    <t>J104</t>
  </si>
  <si>
    <t>OHT</t>
  </si>
  <si>
    <t>J94</t>
  </si>
  <si>
    <t>BLOCK -MANGRAUARA G.P- HARDOI</t>
  </si>
  <si>
    <t>J77</t>
  </si>
  <si>
    <t>J145</t>
  </si>
  <si>
    <t>J5</t>
  </si>
  <si>
    <t>J7</t>
  </si>
  <si>
    <t>J67</t>
  </si>
  <si>
    <t>J109</t>
  </si>
  <si>
    <t>J120</t>
  </si>
  <si>
    <t>J102</t>
  </si>
  <si>
    <t>J144</t>
  </si>
  <si>
    <t>J92(A)</t>
  </si>
  <si>
    <t>j72</t>
  </si>
  <si>
    <t>j123</t>
  </si>
  <si>
    <t>j146</t>
  </si>
  <si>
    <t>j53</t>
  </si>
  <si>
    <t>j65</t>
  </si>
  <si>
    <t>J10</t>
  </si>
  <si>
    <t>J22</t>
  </si>
  <si>
    <t>J8</t>
  </si>
  <si>
    <t>J115</t>
  </si>
  <si>
    <t>J19</t>
  </si>
  <si>
    <t>J87</t>
  </si>
  <si>
    <t>J40</t>
  </si>
  <si>
    <t>J11</t>
  </si>
  <si>
    <t>J49</t>
  </si>
  <si>
    <t>J54</t>
  </si>
  <si>
    <t>J26</t>
  </si>
  <si>
    <t>J23</t>
  </si>
  <si>
    <t>J46</t>
  </si>
  <si>
    <t>J62</t>
  </si>
  <si>
    <t>J125</t>
  </si>
  <si>
    <t>J12</t>
  </si>
  <si>
    <t>J71</t>
  </si>
  <si>
    <t>J39</t>
  </si>
  <si>
    <t>J60</t>
  </si>
  <si>
    <t>J141</t>
  </si>
  <si>
    <t>J147</t>
  </si>
  <si>
    <t>J9</t>
  </si>
  <si>
    <t>J98</t>
  </si>
  <si>
    <t>J78</t>
  </si>
  <si>
    <t>J68</t>
  </si>
  <si>
    <t>J68(1)</t>
  </si>
  <si>
    <t>J97</t>
  </si>
  <si>
    <t>J37</t>
  </si>
  <si>
    <t>J91</t>
  </si>
  <si>
    <t>J99</t>
  </si>
  <si>
    <t>J134</t>
  </si>
  <si>
    <t>J124</t>
  </si>
  <si>
    <t>J114</t>
  </si>
  <si>
    <t>J88</t>
  </si>
  <si>
    <t>J2</t>
  </si>
  <si>
    <t>J157</t>
  </si>
  <si>
    <t>J2(A)</t>
  </si>
  <si>
    <t>J5(B)</t>
  </si>
  <si>
    <t>J1</t>
  </si>
  <si>
    <t>J18</t>
  </si>
  <si>
    <t>RESTORATION(SQM)</t>
  </si>
  <si>
    <t>BLOCK -MANGRAURA G.P-SESHPUR ADHARGANJ</t>
  </si>
  <si>
    <t xml:space="preserve">UTRAS(JMR) BLOCK-MANGRAURA </t>
  </si>
  <si>
    <t>s.no</t>
  </si>
  <si>
    <t>WIDTH OF EXCAVATION</t>
  </si>
  <si>
    <t>Dia of pipe (MM)</t>
  </si>
  <si>
    <t>REMARK</t>
  </si>
  <si>
    <t>J291</t>
  </si>
  <si>
    <t>J289</t>
  </si>
  <si>
    <t>J298</t>
  </si>
  <si>
    <t>J304</t>
  </si>
  <si>
    <t>J221</t>
  </si>
  <si>
    <t>J221(1)</t>
  </si>
  <si>
    <t>J199</t>
  </si>
  <si>
    <t>J236</t>
  </si>
  <si>
    <t>J226</t>
  </si>
  <si>
    <t>J93</t>
  </si>
  <si>
    <t>J198</t>
  </si>
  <si>
    <t>J197</t>
  </si>
  <si>
    <t>J191</t>
  </si>
  <si>
    <t>J193</t>
  </si>
  <si>
    <t>J207</t>
  </si>
  <si>
    <t>J209</t>
  </si>
  <si>
    <t>J222</t>
  </si>
  <si>
    <t>J225</t>
  </si>
  <si>
    <t>J223</t>
  </si>
  <si>
    <t>J150</t>
  </si>
  <si>
    <t>J294</t>
  </si>
  <si>
    <t>J297</t>
  </si>
  <si>
    <t>J308</t>
  </si>
  <si>
    <t>J310</t>
  </si>
  <si>
    <t>J139</t>
  </si>
  <si>
    <t>J142</t>
  </si>
  <si>
    <t>J146</t>
  </si>
  <si>
    <t>J130</t>
  </si>
  <si>
    <t>restoration(sqm)</t>
  </si>
  <si>
    <t xml:space="preserve">j261 </t>
  </si>
  <si>
    <t>j259</t>
  </si>
  <si>
    <t>j265</t>
  </si>
  <si>
    <t>j277</t>
  </si>
  <si>
    <t>j269</t>
  </si>
  <si>
    <t>j257</t>
  </si>
  <si>
    <t>j321</t>
  </si>
  <si>
    <t>j313</t>
  </si>
  <si>
    <t>j245</t>
  </si>
  <si>
    <t>j242</t>
  </si>
  <si>
    <t>j244</t>
  </si>
  <si>
    <t>j298</t>
  </si>
  <si>
    <t>j301</t>
  </si>
  <si>
    <t>j289</t>
  </si>
  <si>
    <t>j283</t>
  </si>
  <si>
    <t>j287</t>
  </si>
  <si>
    <t>j299</t>
  </si>
  <si>
    <t>j310</t>
  </si>
  <si>
    <t>j311</t>
  </si>
  <si>
    <t>j308</t>
  </si>
  <si>
    <t>j309</t>
  </si>
  <si>
    <t>j20</t>
  </si>
  <si>
    <t>j38</t>
  </si>
  <si>
    <t>j54</t>
  </si>
  <si>
    <t>j55</t>
  </si>
  <si>
    <t>j24</t>
  </si>
  <si>
    <t>j29</t>
  </si>
  <si>
    <t>j21</t>
  </si>
  <si>
    <t>j18</t>
  </si>
  <si>
    <t>j73</t>
  </si>
  <si>
    <t>j57</t>
  </si>
  <si>
    <t>j58</t>
  </si>
  <si>
    <t>j88</t>
  </si>
  <si>
    <t>j102</t>
  </si>
  <si>
    <t>j97</t>
  </si>
  <si>
    <t>j107</t>
  </si>
  <si>
    <t>j130</t>
  </si>
  <si>
    <t>j149</t>
  </si>
  <si>
    <t>j151</t>
  </si>
  <si>
    <t>j165</t>
  </si>
  <si>
    <t>j111</t>
  </si>
  <si>
    <t>j120</t>
  </si>
  <si>
    <t>j12</t>
  </si>
  <si>
    <t>j11</t>
  </si>
  <si>
    <t>j9</t>
  </si>
  <si>
    <t>j7</t>
  </si>
  <si>
    <t>j34</t>
  </si>
  <si>
    <t>j32</t>
  </si>
  <si>
    <t>j2</t>
  </si>
  <si>
    <t>j40</t>
  </si>
  <si>
    <t>j63</t>
  </si>
  <si>
    <t>j69</t>
  </si>
  <si>
    <t>j176</t>
  </si>
  <si>
    <t>j196</t>
  </si>
  <si>
    <t>j158</t>
  </si>
  <si>
    <t>j192</t>
  </si>
  <si>
    <t>j150</t>
  </si>
  <si>
    <t>j199</t>
  </si>
  <si>
    <t>j210</t>
  </si>
  <si>
    <t>j226</t>
  </si>
  <si>
    <t>j222</t>
  </si>
  <si>
    <t>CC road</t>
  </si>
  <si>
    <t>interlock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</si>
</sst>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sz val="12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 Light"/>
      <charset val="134"/>
      <scheme val="major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4" fillId="0" borderId="0" xfId="1"/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1" xfId="1" applyBorder="1" applyAlignment="1">
      <alignment horizontal="center"/>
    </xf>
    <xf numFmtId="0" fontId="4" fillId="0" borderId="0" xfId="1" applyBorder="1"/>
    <xf numFmtId="0" fontId="4" fillId="0" borderId="1" xfId="1" applyBorder="1" applyAlignment="1">
      <alignment horizontal="center" vertical="center"/>
    </xf>
    <xf numFmtId="0" fontId="4" fillId="2" borderId="1" xfId="1" applyFill="1" applyBorder="1" applyAlignment="1">
      <alignment horizontal="center"/>
    </xf>
    <xf numFmtId="0" fontId="7" fillId="0" borderId="1" xfId="1" applyFont="1" applyBorder="1"/>
    <xf numFmtId="0" fontId="4" fillId="0" borderId="1" xfId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/>
    <xf numFmtId="0" fontId="0" fillId="0" borderId="2" xfId="0" applyBorder="1"/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10" fillId="0" borderId="1" xfId="2" applyBorder="1" applyAlignment="1">
      <alignment horizontal="center" vertical="center"/>
    </xf>
    <xf numFmtId="3" fontId="10" fillId="0" borderId="1" xfId="2" applyNumberFormat="1" applyBorder="1" applyAlignment="1">
      <alignment horizontal="center" vertical="center"/>
    </xf>
    <xf numFmtId="0" fontId="4" fillId="0" borderId="1" xfId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4" xfId="1" applyBorder="1" applyAlignment="1">
      <alignment horizontal="center"/>
    </xf>
    <xf numFmtId="0" fontId="4" fillId="0" borderId="3" xfId="1" applyBorder="1" applyAlignment="1">
      <alignment horizontal="center"/>
    </xf>
    <xf numFmtId="0" fontId="7" fillId="0" borderId="1" xfId="1" applyFont="1" applyBorder="1" applyAlignment="1">
      <alignment horizontal="left"/>
    </xf>
    <xf numFmtId="0" fontId="4" fillId="0" borderId="1" xfId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N17"/>
  <sheetViews>
    <sheetView zoomScale="85" zoomScaleNormal="85" workbookViewId="0">
      <selection activeCell="P15" sqref="P15"/>
    </sheetView>
  </sheetViews>
  <sheetFormatPr defaultColWidth="9" defaultRowHeight="15"/>
  <cols>
    <col min="1" max="2" width="9" style="12"/>
    <col min="3" max="3" width="13.7109375" style="12" customWidth="1"/>
    <col min="4" max="4" width="12.140625" style="12" customWidth="1"/>
    <col min="5" max="5" width="16" style="12" customWidth="1"/>
    <col min="6" max="6" width="17.5703125" style="12" customWidth="1"/>
    <col min="7" max="7" width="24.42578125" style="12" customWidth="1"/>
    <col min="8" max="8" width="1.140625" style="12" customWidth="1"/>
    <col min="9" max="9" width="18.140625" style="12" customWidth="1"/>
    <col min="10" max="10" width="4.7109375" style="12" customWidth="1"/>
    <col min="11" max="11" width="12.7109375" style="12" customWidth="1"/>
    <col min="12" max="12" width="11.28515625" style="12" customWidth="1"/>
    <col min="13" max="13" width="31.140625" style="12" customWidth="1"/>
    <col min="14" max="14" width="11.28515625" style="12" customWidth="1"/>
    <col min="15" max="16384" width="9" style="12"/>
  </cols>
  <sheetData>
    <row r="3" spans="2:14" ht="18.75">
      <c r="B3" s="53" t="s">
        <v>27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4" ht="72.75" customHeight="1">
      <c r="B4" s="13" t="s">
        <v>1</v>
      </c>
      <c r="C4" s="13" t="s">
        <v>2</v>
      </c>
      <c r="D4" s="13" t="s">
        <v>3</v>
      </c>
      <c r="E4" s="13" t="s">
        <v>4</v>
      </c>
      <c r="F4" s="14" t="s">
        <v>5</v>
      </c>
      <c r="G4" s="13" t="s">
        <v>6</v>
      </c>
      <c r="H4" s="54" t="s">
        <v>7</v>
      </c>
      <c r="I4" s="54"/>
      <c r="J4" s="54"/>
      <c r="K4" s="54"/>
      <c r="L4" s="54"/>
    </row>
    <row r="5" spans="2:14">
      <c r="B5" s="15">
        <v>1</v>
      </c>
      <c r="C5" s="15" t="s">
        <v>28</v>
      </c>
      <c r="D5" s="15" t="s">
        <v>29</v>
      </c>
      <c r="E5" s="15" t="s">
        <v>9</v>
      </c>
      <c r="F5" s="15">
        <v>0.36</v>
      </c>
      <c r="G5" s="15">
        <v>63</v>
      </c>
      <c r="H5" s="47">
        <v>39.799999999999997</v>
      </c>
      <c r="I5" s="47"/>
      <c r="J5" s="47"/>
      <c r="K5" s="47"/>
      <c r="L5" s="47"/>
      <c r="M5" s="16"/>
      <c r="N5" s="16"/>
    </row>
    <row r="6" spans="2:14">
      <c r="B6" s="15">
        <f t="shared" ref="B6" si="0">1+B5</f>
        <v>2</v>
      </c>
      <c r="C6" s="15" t="s">
        <v>14</v>
      </c>
      <c r="D6" s="15" t="s">
        <v>30</v>
      </c>
      <c r="E6" s="15" t="s">
        <v>9</v>
      </c>
      <c r="F6" s="15">
        <v>0.36</v>
      </c>
      <c r="G6" s="15">
        <v>63</v>
      </c>
      <c r="H6" s="47">
        <v>33.200000000000003</v>
      </c>
      <c r="I6" s="47"/>
      <c r="J6" s="47"/>
      <c r="K6" s="47"/>
      <c r="L6" s="47"/>
    </row>
    <row r="7" spans="2:14">
      <c r="B7" s="15">
        <f>1+B6</f>
        <v>3</v>
      </c>
      <c r="C7" s="15" t="s">
        <v>30</v>
      </c>
      <c r="D7" s="15" t="s">
        <v>28</v>
      </c>
      <c r="E7" s="15" t="s">
        <v>9</v>
      </c>
      <c r="F7" s="15">
        <v>0.36</v>
      </c>
      <c r="G7" s="15">
        <v>63</v>
      </c>
      <c r="H7" s="47">
        <v>33.200000000000003</v>
      </c>
      <c r="I7" s="47"/>
      <c r="J7" s="47"/>
      <c r="K7" s="47"/>
      <c r="L7" s="47"/>
    </row>
    <row r="8" spans="2:14">
      <c r="B8" s="15">
        <f t="shared" ref="B8:B13" si="1">1+B7</f>
        <v>4</v>
      </c>
      <c r="C8" s="18" t="s">
        <v>15</v>
      </c>
      <c r="D8" s="18" t="s">
        <v>32</v>
      </c>
      <c r="E8" s="15" t="s">
        <v>9</v>
      </c>
      <c r="F8" s="17">
        <v>0.36</v>
      </c>
      <c r="G8" s="15">
        <v>63</v>
      </c>
      <c r="H8" s="47">
        <v>120.4</v>
      </c>
      <c r="I8" s="47"/>
      <c r="J8" s="47"/>
      <c r="K8" s="47"/>
      <c r="L8" s="47"/>
    </row>
    <row r="9" spans="2:14">
      <c r="B9" s="15">
        <f t="shared" si="1"/>
        <v>5</v>
      </c>
      <c r="C9" s="18" t="s">
        <v>32</v>
      </c>
      <c r="D9" s="18" t="s">
        <v>33</v>
      </c>
      <c r="E9" s="15" t="s">
        <v>9</v>
      </c>
      <c r="F9" s="17">
        <v>0.36</v>
      </c>
      <c r="G9" s="15">
        <v>63</v>
      </c>
      <c r="H9" s="47">
        <v>117.1</v>
      </c>
      <c r="I9" s="47"/>
      <c r="J9" s="47"/>
      <c r="K9" s="47"/>
      <c r="L9" s="47"/>
    </row>
    <row r="10" spans="2:14">
      <c r="B10" s="15">
        <f t="shared" si="1"/>
        <v>6</v>
      </c>
      <c r="C10" s="18" t="s">
        <v>34</v>
      </c>
      <c r="D10" s="18" t="s">
        <v>31</v>
      </c>
      <c r="E10" s="15" t="s">
        <v>9</v>
      </c>
      <c r="F10" s="17">
        <v>0.36</v>
      </c>
      <c r="G10" s="15">
        <v>63</v>
      </c>
      <c r="H10" s="47">
        <v>17.399999999999999</v>
      </c>
      <c r="I10" s="47"/>
      <c r="J10" s="47"/>
      <c r="K10" s="47"/>
      <c r="L10" s="47"/>
    </row>
    <row r="11" spans="2:14">
      <c r="B11" s="15">
        <f t="shared" si="1"/>
        <v>7</v>
      </c>
      <c r="C11" s="18" t="s">
        <v>35</v>
      </c>
      <c r="D11" s="18" t="s">
        <v>36</v>
      </c>
      <c r="E11" s="15" t="s">
        <v>9</v>
      </c>
      <c r="F11" s="15">
        <v>0.36</v>
      </c>
      <c r="G11" s="15">
        <v>63</v>
      </c>
      <c r="H11" s="47">
        <v>40</v>
      </c>
      <c r="I11" s="47"/>
      <c r="J11" s="47"/>
      <c r="K11" s="47"/>
      <c r="L11" s="47"/>
    </row>
    <row r="12" spans="2:14">
      <c r="B12" s="15">
        <f t="shared" si="1"/>
        <v>8</v>
      </c>
      <c r="C12" s="18" t="s">
        <v>36</v>
      </c>
      <c r="D12" s="18" t="s">
        <v>37</v>
      </c>
      <c r="E12" s="15" t="s">
        <v>9</v>
      </c>
      <c r="F12" s="15">
        <v>0.36</v>
      </c>
      <c r="G12" s="15">
        <v>63</v>
      </c>
      <c r="H12" s="47">
        <v>34</v>
      </c>
      <c r="I12" s="47"/>
      <c r="J12" s="47"/>
      <c r="K12" s="47"/>
      <c r="L12" s="47"/>
    </row>
    <row r="13" spans="2:14">
      <c r="B13" s="15">
        <f t="shared" si="1"/>
        <v>9</v>
      </c>
      <c r="C13" s="18" t="s">
        <v>38</v>
      </c>
      <c r="D13" s="18" t="s">
        <v>39</v>
      </c>
      <c r="E13" s="15" t="s">
        <v>9</v>
      </c>
      <c r="F13" s="15">
        <v>0.36</v>
      </c>
      <c r="G13" s="15">
        <v>63</v>
      </c>
      <c r="H13" s="47">
        <v>21.3</v>
      </c>
      <c r="I13" s="47"/>
      <c r="J13" s="47"/>
      <c r="K13" s="47"/>
      <c r="L13" s="47"/>
    </row>
    <row r="14" spans="2:14" ht="15.75">
      <c r="B14" s="51" t="s">
        <v>21</v>
      </c>
      <c r="C14" s="51"/>
      <c r="D14" s="51"/>
      <c r="E14" s="51"/>
      <c r="F14" s="52" t="s">
        <v>22</v>
      </c>
      <c r="G14" s="52"/>
      <c r="H14" s="52"/>
      <c r="I14" s="52" t="s">
        <v>23</v>
      </c>
      <c r="J14" s="52"/>
      <c r="K14" s="52"/>
      <c r="L14" s="52"/>
    </row>
    <row r="15" spans="2:14" ht="15.75">
      <c r="B15" s="19" t="s">
        <v>24</v>
      </c>
      <c r="C15" s="20"/>
      <c r="D15" s="47"/>
      <c r="E15" s="47"/>
      <c r="F15" s="20" t="s">
        <v>24</v>
      </c>
      <c r="G15" s="48"/>
      <c r="H15" s="49"/>
      <c r="I15" s="20" t="s">
        <v>24</v>
      </c>
      <c r="J15" s="48"/>
      <c r="K15" s="50"/>
      <c r="L15" s="49"/>
    </row>
    <row r="16" spans="2:14" ht="15.75">
      <c r="B16" s="19" t="s">
        <v>25</v>
      </c>
      <c r="C16" s="47"/>
      <c r="D16" s="47"/>
      <c r="E16" s="47"/>
      <c r="F16" s="20" t="s">
        <v>25</v>
      </c>
      <c r="G16" s="48"/>
      <c r="H16" s="49"/>
      <c r="I16" s="20" t="s">
        <v>25</v>
      </c>
      <c r="J16" s="47"/>
      <c r="K16" s="47"/>
      <c r="L16" s="47"/>
    </row>
    <row r="17" spans="2:12" ht="15.75">
      <c r="B17" s="19" t="s">
        <v>26</v>
      </c>
      <c r="C17" s="20"/>
      <c r="D17" s="47"/>
      <c r="E17" s="47"/>
      <c r="F17" s="20" t="s">
        <v>26</v>
      </c>
      <c r="G17" s="48"/>
      <c r="H17" s="49"/>
      <c r="I17" s="20" t="s">
        <v>26</v>
      </c>
      <c r="J17" s="48"/>
      <c r="K17" s="50"/>
      <c r="L17" s="49"/>
    </row>
  </sheetData>
  <autoFilter ref="B4:L17">
    <filterColumn colId="6" showButton="0"/>
    <filterColumn colId="7" showButton="0"/>
    <filterColumn colId="8" showButton="0"/>
    <filterColumn colId="9" showButton="0"/>
  </autoFilter>
  <mergeCells count="23">
    <mergeCell ref="B3:L3"/>
    <mergeCell ref="H4:L4"/>
    <mergeCell ref="H5:L5"/>
    <mergeCell ref="H10:L10"/>
    <mergeCell ref="H8:L8"/>
    <mergeCell ref="H9:L9"/>
    <mergeCell ref="H6:L6"/>
    <mergeCell ref="H7:L7"/>
    <mergeCell ref="B14:E14"/>
    <mergeCell ref="F14:H14"/>
    <mergeCell ref="I14:L14"/>
    <mergeCell ref="H11:L11"/>
    <mergeCell ref="H12:L12"/>
    <mergeCell ref="H13:L13"/>
    <mergeCell ref="D17:E17"/>
    <mergeCell ref="G17:H17"/>
    <mergeCell ref="J17:L17"/>
    <mergeCell ref="D15:E15"/>
    <mergeCell ref="G15:H15"/>
    <mergeCell ref="J15:L15"/>
    <mergeCell ref="C16:E16"/>
    <mergeCell ref="G16:H16"/>
    <mergeCell ref="J16:L16"/>
  </mergeCells>
  <printOptions horizontalCentered="1"/>
  <pageMargins left="0.70866141732283505" right="0.70866141732283505" top="0" bottom="0" header="0.31496062992126" footer="0.31496062992126"/>
  <pageSetup paperSize="9" scale="90" orientation="landscape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4:O109"/>
  <sheetViews>
    <sheetView tabSelected="1" zoomScaleNormal="100" workbookViewId="0">
      <selection activeCell="P15" sqref="P15"/>
    </sheetView>
  </sheetViews>
  <sheetFormatPr defaultRowHeight="15"/>
  <cols>
    <col min="3" max="3" width="7" customWidth="1"/>
    <col min="4" max="4" width="12.85546875" customWidth="1"/>
    <col min="5" max="5" width="12.28515625" customWidth="1"/>
    <col min="6" max="6" width="15.140625" customWidth="1"/>
    <col min="7" max="7" width="15" customWidth="1"/>
    <col min="8" max="8" width="13.28515625" customWidth="1"/>
    <col min="9" max="9" width="7.7109375" customWidth="1"/>
    <col min="10" max="10" width="4.140625" customWidth="1"/>
    <col min="11" max="11" width="6.7109375" customWidth="1"/>
    <col min="14" max="14" width="6.7109375" customWidth="1"/>
  </cols>
  <sheetData>
    <row r="4" spans="3:15" ht="18.75">
      <c r="C4" s="56" t="s">
        <v>0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3:15" ht="31.5">
      <c r="C5" s="1" t="s">
        <v>1</v>
      </c>
      <c r="D5" s="1" t="s">
        <v>2</v>
      </c>
      <c r="E5" s="1" t="s">
        <v>3</v>
      </c>
      <c r="F5" s="1" t="s">
        <v>4</v>
      </c>
      <c r="G5" s="2" t="s">
        <v>5</v>
      </c>
      <c r="H5" s="1" t="s">
        <v>6</v>
      </c>
      <c r="I5" s="57" t="s">
        <v>7</v>
      </c>
      <c r="J5" s="57"/>
      <c r="K5" s="57"/>
      <c r="L5" s="57"/>
      <c r="M5" s="57"/>
      <c r="N5" s="57"/>
      <c r="O5" s="9"/>
    </row>
    <row r="6" spans="3:15">
      <c r="C6" s="3">
        <v>1</v>
      </c>
      <c r="D6" s="3" t="s">
        <v>8</v>
      </c>
      <c r="E6" s="3">
        <v>183</v>
      </c>
      <c r="F6" s="3" t="s">
        <v>9</v>
      </c>
      <c r="G6" s="3">
        <v>0.46</v>
      </c>
      <c r="H6" s="3">
        <v>63</v>
      </c>
      <c r="I6" s="55">
        <v>63.4</v>
      </c>
      <c r="J6" s="55"/>
      <c r="K6" s="55"/>
      <c r="L6" s="55"/>
      <c r="M6" s="55"/>
      <c r="N6" s="55"/>
      <c r="O6" s="10"/>
    </row>
    <row r="7" spans="3:15">
      <c r="C7" s="3">
        <f>1+C6</f>
        <v>2</v>
      </c>
      <c r="D7" s="3">
        <v>147</v>
      </c>
      <c r="E7" s="3">
        <v>117</v>
      </c>
      <c r="F7" s="3" t="s">
        <v>9</v>
      </c>
      <c r="G7" s="3">
        <v>0.46</v>
      </c>
      <c r="H7" s="3">
        <v>63</v>
      </c>
      <c r="I7" s="55">
        <v>135</v>
      </c>
      <c r="J7" s="55"/>
      <c r="K7" s="55"/>
      <c r="L7" s="55"/>
      <c r="M7" s="55"/>
      <c r="N7" s="55"/>
      <c r="O7" s="10"/>
    </row>
    <row r="8" spans="3:15">
      <c r="C8" s="3">
        <f t="shared" ref="C8:C24" si="0">1+C7</f>
        <v>3</v>
      </c>
      <c r="D8" s="3">
        <v>199</v>
      </c>
      <c r="E8" s="3">
        <v>165</v>
      </c>
      <c r="F8" s="3" t="s">
        <v>9</v>
      </c>
      <c r="G8" s="3">
        <v>0.46</v>
      </c>
      <c r="H8" s="3">
        <v>63</v>
      </c>
      <c r="I8" s="55">
        <v>175</v>
      </c>
      <c r="J8" s="55"/>
      <c r="K8" s="55"/>
      <c r="L8" s="55"/>
      <c r="M8" s="55"/>
      <c r="N8" s="55"/>
      <c r="O8" s="10"/>
    </row>
    <row r="9" spans="3:15">
      <c r="C9" s="3">
        <f t="shared" si="0"/>
        <v>4</v>
      </c>
      <c r="D9" s="3">
        <v>165</v>
      </c>
      <c r="E9" s="3">
        <v>201</v>
      </c>
      <c r="F9" s="3" t="s">
        <v>9</v>
      </c>
      <c r="G9" s="3">
        <v>0.46</v>
      </c>
      <c r="H9" s="3">
        <v>63</v>
      </c>
      <c r="I9" s="55">
        <v>60</v>
      </c>
      <c r="J9" s="55"/>
      <c r="K9" s="55"/>
      <c r="L9" s="55"/>
      <c r="M9" s="55"/>
      <c r="N9" s="55"/>
      <c r="O9" s="10"/>
    </row>
    <row r="10" spans="3:15">
      <c r="C10" s="3">
        <f t="shared" si="0"/>
        <v>5</v>
      </c>
      <c r="D10" s="3">
        <v>201</v>
      </c>
      <c r="E10" s="3">
        <v>131</v>
      </c>
      <c r="F10" s="3" t="s">
        <v>9</v>
      </c>
      <c r="G10" s="3">
        <v>0.46</v>
      </c>
      <c r="H10" s="3">
        <v>63</v>
      </c>
      <c r="I10" s="55">
        <v>87.5</v>
      </c>
      <c r="J10" s="55"/>
      <c r="K10" s="55"/>
      <c r="L10" s="55"/>
      <c r="M10" s="55"/>
      <c r="N10" s="55"/>
      <c r="O10" s="10"/>
    </row>
    <row r="11" spans="3:15">
      <c r="C11" s="3">
        <f t="shared" si="0"/>
        <v>6</v>
      </c>
      <c r="D11" s="3">
        <v>131</v>
      </c>
      <c r="E11" s="3">
        <v>140</v>
      </c>
      <c r="F11" s="3" t="s">
        <v>9</v>
      </c>
      <c r="G11" s="3">
        <v>0.46</v>
      </c>
      <c r="H11" s="3">
        <v>63</v>
      </c>
      <c r="I11" s="55">
        <v>75</v>
      </c>
      <c r="J11" s="55"/>
      <c r="K11" s="55"/>
      <c r="L11" s="55"/>
      <c r="M11" s="55"/>
      <c r="N11" s="55"/>
      <c r="O11" s="10"/>
    </row>
    <row r="12" spans="3:15">
      <c r="C12" s="3">
        <f t="shared" si="0"/>
        <v>7</v>
      </c>
      <c r="D12" s="3">
        <v>140</v>
      </c>
      <c r="E12" s="3">
        <v>148</v>
      </c>
      <c r="F12" s="3" t="s">
        <v>9</v>
      </c>
      <c r="G12" s="3">
        <v>0.46</v>
      </c>
      <c r="H12" s="3">
        <v>63</v>
      </c>
      <c r="I12" s="55">
        <v>63</v>
      </c>
      <c r="J12" s="55"/>
      <c r="K12" s="55"/>
      <c r="L12" s="55"/>
      <c r="M12" s="55"/>
      <c r="N12" s="55"/>
      <c r="O12" s="10"/>
    </row>
    <row r="13" spans="3:15">
      <c r="C13" s="3">
        <f t="shared" si="0"/>
        <v>8</v>
      </c>
      <c r="D13" s="3">
        <v>131</v>
      </c>
      <c r="E13" s="3">
        <v>143</v>
      </c>
      <c r="F13" s="3" t="s">
        <v>9</v>
      </c>
      <c r="G13" s="3">
        <v>0.46</v>
      </c>
      <c r="H13" s="3">
        <v>63</v>
      </c>
      <c r="I13" s="55">
        <v>74.599999999999994</v>
      </c>
      <c r="J13" s="55"/>
      <c r="K13" s="55"/>
      <c r="L13" s="55"/>
      <c r="M13" s="55"/>
      <c r="N13" s="55"/>
      <c r="O13" s="10"/>
    </row>
    <row r="14" spans="3:15">
      <c r="C14" s="3">
        <f t="shared" si="0"/>
        <v>9</v>
      </c>
      <c r="D14" s="3">
        <v>143</v>
      </c>
      <c r="E14" s="3">
        <v>149</v>
      </c>
      <c r="F14" s="3" t="s">
        <v>9</v>
      </c>
      <c r="G14" s="3">
        <v>0.46</v>
      </c>
      <c r="H14" s="3">
        <v>63</v>
      </c>
      <c r="I14" s="55">
        <v>78.8</v>
      </c>
      <c r="J14" s="55"/>
      <c r="K14" s="55"/>
      <c r="L14" s="55"/>
      <c r="M14" s="55"/>
      <c r="N14" s="55"/>
      <c r="O14" s="10"/>
    </row>
    <row r="15" spans="3:15">
      <c r="C15" s="3">
        <f t="shared" si="0"/>
        <v>10</v>
      </c>
      <c r="D15" s="3" t="s">
        <v>10</v>
      </c>
      <c r="E15" s="3" t="s">
        <v>11</v>
      </c>
      <c r="F15" s="3" t="s">
        <v>9</v>
      </c>
      <c r="G15" s="3">
        <v>0.46</v>
      </c>
      <c r="H15" s="3">
        <v>63</v>
      </c>
      <c r="I15" s="55">
        <v>74</v>
      </c>
      <c r="J15" s="55"/>
      <c r="K15" s="55"/>
      <c r="L15" s="55"/>
      <c r="M15" s="55"/>
      <c r="N15" s="55"/>
      <c r="O15" s="10"/>
    </row>
    <row r="16" spans="3:15">
      <c r="C16" s="3">
        <f t="shared" si="0"/>
        <v>11</v>
      </c>
      <c r="D16" s="3" t="s">
        <v>12</v>
      </c>
      <c r="E16" s="3" t="s">
        <v>13</v>
      </c>
      <c r="F16" s="3" t="s">
        <v>9</v>
      </c>
      <c r="G16" s="3">
        <v>0.46</v>
      </c>
      <c r="H16" s="3">
        <v>63</v>
      </c>
      <c r="I16" s="55">
        <v>66</v>
      </c>
      <c r="J16" s="55"/>
      <c r="K16" s="55"/>
      <c r="L16" s="55"/>
      <c r="M16" s="55"/>
      <c r="N16" s="55"/>
      <c r="O16" s="10"/>
    </row>
    <row r="17" spans="3:15">
      <c r="C17" s="3">
        <f t="shared" si="0"/>
        <v>12</v>
      </c>
      <c r="D17" s="3" t="s">
        <v>14</v>
      </c>
      <c r="E17" s="3" t="s">
        <v>13</v>
      </c>
      <c r="F17" s="3" t="s">
        <v>9</v>
      </c>
      <c r="G17" s="3">
        <v>0.46</v>
      </c>
      <c r="H17" s="3">
        <v>63</v>
      </c>
      <c r="I17" s="55">
        <v>52</v>
      </c>
      <c r="J17" s="55"/>
      <c r="K17" s="55"/>
      <c r="L17" s="55"/>
      <c r="M17" s="55"/>
      <c r="N17" s="55"/>
      <c r="O17" s="10"/>
    </row>
    <row r="18" spans="3:15">
      <c r="C18" s="3">
        <f t="shared" si="0"/>
        <v>13</v>
      </c>
      <c r="D18" s="3">
        <v>179</v>
      </c>
      <c r="E18" s="3">
        <v>184</v>
      </c>
      <c r="F18" s="3" t="s">
        <v>9</v>
      </c>
      <c r="G18" s="3">
        <v>0.46</v>
      </c>
      <c r="H18" s="3">
        <v>63</v>
      </c>
      <c r="I18" s="55">
        <v>16.7</v>
      </c>
      <c r="J18" s="55"/>
      <c r="K18" s="55"/>
      <c r="L18" s="55"/>
      <c r="M18" s="55"/>
      <c r="N18" s="55"/>
      <c r="O18" s="10"/>
    </row>
    <row r="19" spans="3:15">
      <c r="C19" s="3">
        <f t="shared" si="0"/>
        <v>14</v>
      </c>
      <c r="D19" s="3">
        <v>218</v>
      </c>
      <c r="E19" s="3">
        <v>238</v>
      </c>
      <c r="F19" s="3" t="s">
        <v>9</v>
      </c>
      <c r="G19" s="3">
        <v>0.46</v>
      </c>
      <c r="H19" s="3">
        <v>63</v>
      </c>
      <c r="I19" s="55">
        <v>4</v>
      </c>
      <c r="J19" s="55"/>
      <c r="K19" s="55"/>
      <c r="L19" s="55"/>
      <c r="M19" s="55"/>
      <c r="N19" s="55"/>
      <c r="O19" s="10"/>
    </row>
    <row r="20" spans="3:15">
      <c r="C20" s="3">
        <f t="shared" si="0"/>
        <v>15</v>
      </c>
      <c r="D20" s="3" t="s">
        <v>12</v>
      </c>
      <c r="E20" s="3" t="s">
        <v>15</v>
      </c>
      <c r="F20" s="3" t="s">
        <v>9</v>
      </c>
      <c r="G20" s="3">
        <v>0.46</v>
      </c>
      <c r="H20" s="3">
        <v>63</v>
      </c>
      <c r="I20" s="55">
        <v>171.6</v>
      </c>
      <c r="J20" s="55"/>
      <c r="K20" s="55"/>
      <c r="L20" s="55"/>
      <c r="M20" s="55"/>
      <c r="N20" s="55"/>
      <c r="O20" s="10"/>
    </row>
    <row r="21" spans="3:15">
      <c r="C21" s="3">
        <f t="shared" si="0"/>
        <v>16</v>
      </c>
      <c r="D21" s="3" t="s">
        <v>16</v>
      </c>
      <c r="E21" s="3" t="s">
        <v>17</v>
      </c>
      <c r="F21" s="3" t="s">
        <v>9</v>
      </c>
      <c r="G21" s="3">
        <v>0.46</v>
      </c>
      <c r="H21" s="3">
        <v>63</v>
      </c>
      <c r="I21" s="55">
        <v>21</v>
      </c>
      <c r="J21" s="55"/>
      <c r="K21" s="55"/>
      <c r="L21" s="55"/>
      <c r="M21" s="55"/>
      <c r="N21" s="55"/>
      <c r="O21" s="10"/>
    </row>
    <row r="22" spans="3:15">
      <c r="C22" s="3">
        <f t="shared" si="0"/>
        <v>17</v>
      </c>
      <c r="D22" s="3" t="s">
        <v>17</v>
      </c>
      <c r="E22" s="3" t="s">
        <v>18</v>
      </c>
      <c r="F22" s="3" t="s">
        <v>9</v>
      </c>
      <c r="G22" s="3">
        <v>0.46</v>
      </c>
      <c r="H22" s="3">
        <v>63</v>
      </c>
      <c r="I22" s="55">
        <v>30.3</v>
      </c>
      <c r="J22" s="55"/>
      <c r="K22" s="55"/>
      <c r="L22" s="55"/>
      <c r="M22" s="55"/>
      <c r="N22" s="55"/>
      <c r="O22" s="10"/>
    </row>
    <row r="23" spans="3:15">
      <c r="C23" s="3">
        <f t="shared" si="0"/>
        <v>18</v>
      </c>
      <c r="D23" s="3">
        <v>204</v>
      </c>
      <c r="E23" s="3">
        <v>179</v>
      </c>
      <c r="F23" s="3" t="s">
        <v>9</v>
      </c>
      <c r="G23" s="3">
        <v>0.46</v>
      </c>
      <c r="H23" s="3">
        <v>90</v>
      </c>
      <c r="I23" s="55">
        <v>55</v>
      </c>
      <c r="J23" s="55"/>
      <c r="K23" s="55"/>
      <c r="L23" s="55"/>
      <c r="M23" s="55"/>
      <c r="N23" s="55"/>
      <c r="O23" s="10"/>
    </row>
    <row r="24" spans="3:15">
      <c r="C24" s="3">
        <f t="shared" si="0"/>
        <v>19</v>
      </c>
      <c r="D24" s="3" t="s">
        <v>19</v>
      </c>
      <c r="E24" s="3" t="s">
        <v>20</v>
      </c>
      <c r="F24" s="3" t="s">
        <v>9</v>
      </c>
      <c r="G24" s="3">
        <v>0.46</v>
      </c>
      <c r="H24" s="3">
        <v>90</v>
      </c>
      <c r="I24" s="55">
        <v>4</v>
      </c>
      <c r="J24" s="55"/>
      <c r="K24" s="55"/>
      <c r="L24" s="55"/>
      <c r="M24" s="55"/>
      <c r="N24" s="55"/>
      <c r="O24" s="10"/>
    </row>
    <row r="25" spans="3:15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9"/>
    </row>
    <row r="26" spans="3:15" ht="15.75">
      <c r="C26" s="58" t="s">
        <v>21</v>
      </c>
      <c r="D26" s="58"/>
      <c r="E26" s="58"/>
      <c r="F26" s="58"/>
      <c r="G26" s="59" t="s">
        <v>22</v>
      </c>
      <c r="H26" s="59"/>
      <c r="I26" s="59"/>
      <c r="J26" s="59"/>
      <c r="K26" s="59" t="s">
        <v>23</v>
      </c>
      <c r="L26" s="59"/>
      <c r="M26" s="59"/>
      <c r="N26" s="59"/>
      <c r="O26" s="9"/>
    </row>
    <row r="27" spans="3:15" ht="15.75">
      <c r="C27" s="4" t="s">
        <v>24</v>
      </c>
      <c r="D27" s="5"/>
      <c r="E27" s="55"/>
      <c r="F27" s="55"/>
      <c r="G27" s="5" t="s">
        <v>24</v>
      </c>
      <c r="H27" s="55"/>
      <c r="I27" s="55"/>
      <c r="J27" s="55"/>
      <c r="K27" s="6" t="s">
        <v>24</v>
      </c>
      <c r="L27" s="7"/>
      <c r="M27" s="7"/>
      <c r="N27" s="8"/>
      <c r="O27" s="9"/>
    </row>
    <row r="28" spans="3:15" ht="15.75">
      <c r="C28" s="4" t="s">
        <v>25</v>
      </c>
      <c r="D28" s="55"/>
      <c r="E28" s="55"/>
      <c r="F28" s="55"/>
      <c r="G28" s="5" t="s">
        <v>25</v>
      </c>
      <c r="H28" s="55"/>
      <c r="I28" s="55"/>
      <c r="J28" s="55"/>
      <c r="K28" s="6" t="s">
        <v>25</v>
      </c>
      <c r="L28" s="7"/>
      <c r="M28" s="7"/>
      <c r="N28" s="8"/>
      <c r="O28" s="9"/>
    </row>
    <row r="29" spans="3:15" ht="15.75">
      <c r="C29" s="4" t="s">
        <v>26</v>
      </c>
      <c r="D29" s="5"/>
      <c r="E29" s="55"/>
      <c r="F29" s="55"/>
      <c r="G29" s="5" t="s">
        <v>26</v>
      </c>
      <c r="H29" s="55"/>
      <c r="I29" s="55"/>
      <c r="J29" s="55"/>
      <c r="K29" s="6" t="s">
        <v>26</v>
      </c>
      <c r="L29" s="7"/>
      <c r="M29" s="7"/>
      <c r="N29" s="8"/>
      <c r="O29" s="9"/>
    </row>
    <row r="32" spans="3:1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3:1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3:1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3:15">
      <c r="C35" s="9"/>
      <c r="D35" s="10"/>
      <c r="E35" s="10"/>
      <c r="F35" s="10"/>
      <c r="G35" s="11"/>
      <c r="H35" s="10"/>
      <c r="I35" s="60"/>
      <c r="J35" s="60"/>
      <c r="K35" s="60"/>
      <c r="L35" s="60"/>
      <c r="M35" s="60"/>
      <c r="N35" s="60"/>
      <c r="O35" s="9"/>
    </row>
    <row r="36" spans="3:15">
      <c r="C36" s="9"/>
      <c r="D36" s="10"/>
      <c r="E36" s="10"/>
      <c r="F36" s="10"/>
      <c r="G36" s="11"/>
      <c r="H36" s="10"/>
      <c r="I36" s="60"/>
      <c r="J36" s="60"/>
      <c r="K36" s="60"/>
      <c r="L36" s="60"/>
      <c r="M36" s="60"/>
      <c r="N36" s="60"/>
      <c r="O36" s="9"/>
    </row>
    <row r="37" spans="3:15">
      <c r="C37" s="9"/>
      <c r="D37" s="10"/>
      <c r="E37" s="10"/>
      <c r="F37" s="10"/>
      <c r="G37" s="11"/>
      <c r="H37" s="10"/>
      <c r="I37" s="60"/>
      <c r="J37" s="60"/>
      <c r="K37" s="60"/>
      <c r="L37" s="60"/>
      <c r="M37" s="60"/>
      <c r="N37" s="60"/>
      <c r="O37" s="9"/>
    </row>
    <row r="38" spans="3:15">
      <c r="C38" s="9"/>
      <c r="D38" s="10"/>
      <c r="E38" s="10"/>
      <c r="F38" s="10"/>
      <c r="G38" s="11"/>
      <c r="H38" s="10"/>
      <c r="I38" s="60"/>
      <c r="J38" s="60"/>
      <c r="K38" s="60"/>
      <c r="L38" s="60"/>
      <c r="M38" s="60"/>
      <c r="N38" s="60"/>
      <c r="O38" s="9"/>
    </row>
    <row r="39" spans="3:15">
      <c r="C39" s="9"/>
      <c r="D39" s="10"/>
      <c r="E39" s="10"/>
      <c r="F39" s="10"/>
      <c r="G39" s="11"/>
      <c r="H39" s="10"/>
      <c r="I39" s="60"/>
      <c r="J39" s="60"/>
      <c r="K39" s="60"/>
      <c r="L39" s="60"/>
      <c r="M39" s="60"/>
      <c r="N39" s="60"/>
      <c r="O39" s="9"/>
    </row>
    <row r="40" spans="3:15">
      <c r="C40" s="9"/>
      <c r="D40" s="10"/>
      <c r="E40" s="10"/>
      <c r="F40" s="10"/>
      <c r="G40" s="11"/>
      <c r="H40" s="10"/>
      <c r="I40" s="60"/>
      <c r="J40" s="60"/>
      <c r="K40" s="60"/>
      <c r="L40" s="60"/>
      <c r="M40" s="60"/>
      <c r="N40" s="60"/>
      <c r="O40" s="9"/>
    </row>
    <row r="41" spans="3:15">
      <c r="C41" s="9"/>
      <c r="D41" s="10"/>
      <c r="E41" s="10"/>
      <c r="F41" s="10"/>
      <c r="G41" s="11"/>
      <c r="H41" s="10"/>
      <c r="I41" s="60"/>
      <c r="J41" s="60"/>
      <c r="K41" s="60"/>
      <c r="L41" s="60"/>
      <c r="M41" s="60"/>
      <c r="N41" s="60"/>
      <c r="O41" s="9"/>
    </row>
    <row r="42" spans="3:15">
      <c r="C42" s="9"/>
      <c r="D42" s="10"/>
      <c r="E42" s="10"/>
      <c r="F42" s="10"/>
      <c r="G42" s="11"/>
      <c r="H42" s="10"/>
      <c r="I42" s="60"/>
      <c r="J42" s="60"/>
      <c r="K42" s="60"/>
      <c r="L42" s="60"/>
      <c r="M42" s="60"/>
      <c r="N42" s="60"/>
      <c r="O42" s="9"/>
    </row>
    <row r="43" spans="3:15">
      <c r="C43" s="9"/>
      <c r="D43" s="10"/>
      <c r="E43" s="10"/>
      <c r="F43" s="10"/>
      <c r="G43" s="11"/>
      <c r="H43" s="10"/>
      <c r="I43" s="60"/>
      <c r="J43" s="60"/>
      <c r="K43" s="60"/>
      <c r="L43" s="60"/>
      <c r="M43" s="60"/>
      <c r="N43" s="60"/>
      <c r="O43" s="9"/>
    </row>
    <row r="44" spans="3:15">
      <c r="C44" s="9"/>
      <c r="D44" s="10"/>
      <c r="E44" s="10"/>
      <c r="F44" s="10"/>
      <c r="G44" s="11"/>
      <c r="H44" s="10"/>
      <c r="I44" s="60"/>
      <c r="J44" s="60"/>
      <c r="K44" s="60"/>
      <c r="L44" s="60"/>
      <c r="M44" s="60"/>
      <c r="N44" s="60"/>
      <c r="O44" s="9"/>
    </row>
    <row r="45" spans="3:15">
      <c r="C45" s="9"/>
      <c r="D45" s="10"/>
      <c r="E45" s="10"/>
      <c r="F45" s="10"/>
      <c r="G45" s="11"/>
      <c r="H45" s="10"/>
      <c r="I45" s="60"/>
      <c r="J45" s="60"/>
      <c r="K45" s="60"/>
      <c r="L45" s="60"/>
      <c r="M45" s="60"/>
      <c r="N45" s="60"/>
      <c r="O45" s="9"/>
    </row>
    <row r="46" spans="3:15">
      <c r="C46" s="9"/>
      <c r="D46" s="10"/>
      <c r="E46" s="10"/>
      <c r="F46" s="10"/>
      <c r="G46" s="11"/>
      <c r="H46" s="10"/>
      <c r="I46" s="60"/>
      <c r="J46" s="60"/>
      <c r="K46" s="60"/>
      <c r="L46" s="60"/>
      <c r="M46" s="60"/>
      <c r="N46" s="60"/>
      <c r="O46" s="9"/>
    </row>
    <row r="47" spans="3:15">
      <c r="C47" s="9"/>
      <c r="D47" s="10"/>
      <c r="E47" s="10"/>
      <c r="F47" s="10"/>
      <c r="G47" s="11"/>
      <c r="H47" s="10"/>
      <c r="I47" s="60"/>
      <c r="J47" s="60"/>
      <c r="K47" s="60"/>
      <c r="L47" s="60"/>
      <c r="M47" s="60"/>
      <c r="N47" s="60"/>
      <c r="O47" s="9"/>
    </row>
    <row r="48" spans="3:15">
      <c r="C48" s="9"/>
      <c r="D48" s="10"/>
      <c r="E48" s="10"/>
      <c r="F48" s="10"/>
      <c r="G48" s="11"/>
      <c r="H48" s="10"/>
      <c r="I48" s="60"/>
      <c r="J48" s="60"/>
      <c r="K48" s="60"/>
      <c r="L48" s="60"/>
      <c r="M48" s="60"/>
      <c r="N48" s="60"/>
      <c r="O48" s="9"/>
    </row>
    <row r="49" spans="3:15">
      <c r="C49" s="9"/>
      <c r="D49" s="10"/>
      <c r="E49" s="10"/>
      <c r="F49" s="10"/>
      <c r="G49" s="11"/>
      <c r="H49" s="10"/>
      <c r="I49" s="60"/>
      <c r="J49" s="60"/>
      <c r="K49" s="60"/>
      <c r="L49" s="60"/>
      <c r="M49" s="60"/>
      <c r="N49" s="60"/>
      <c r="O49" s="9"/>
    </row>
    <row r="50" spans="3:15">
      <c r="C50" s="9"/>
      <c r="D50" s="10"/>
      <c r="E50" s="10"/>
      <c r="F50" s="10"/>
      <c r="G50" s="11"/>
      <c r="H50" s="10"/>
      <c r="I50" s="60"/>
      <c r="J50" s="60"/>
      <c r="K50" s="60"/>
      <c r="L50" s="60"/>
      <c r="M50" s="60"/>
      <c r="N50" s="60"/>
      <c r="O50" s="9"/>
    </row>
    <row r="51" spans="3:15">
      <c r="C51" s="9"/>
      <c r="D51" s="10"/>
      <c r="E51" s="10"/>
      <c r="F51" s="10"/>
      <c r="G51" s="11"/>
      <c r="H51" s="10"/>
      <c r="I51" s="60"/>
      <c r="J51" s="60"/>
      <c r="K51" s="60"/>
      <c r="L51" s="60"/>
      <c r="M51" s="60"/>
      <c r="N51" s="60"/>
      <c r="O51" s="9"/>
    </row>
    <row r="52" spans="3:15">
      <c r="C52" s="9"/>
      <c r="D52" s="10"/>
      <c r="E52" s="10"/>
      <c r="F52" s="10"/>
      <c r="G52" s="11"/>
      <c r="H52" s="10"/>
      <c r="I52" s="60"/>
      <c r="J52" s="60"/>
      <c r="K52" s="60"/>
      <c r="L52" s="60"/>
      <c r="M52" s="60"/>
      <c r="N52" s="60"/>
      <c r="O52" s="9"/>
    </row>
    <row r="53" spans="3:15">
      <c r="C53" s="9"/>
      <c r="D53" s="10"/>
      <c r="E53" s="10"/>
      <c r="F53" s="10"/>
      <c r="G53" s="11"/>
      <c r="H53" s="10"/>
      <c r="I53" s="60"/>
      <c r="J53" s="60"/>
      <c r="K53" s="60"/>
      <c r="L53" s="60"/>
      <c r="M53" s="60"/>
      <c r="N53" s="60"/>
      <c r="O53" s="9"/>
    </row>
    <row r="54" spans="3:15">
      <c r="C54" s="9"/>
      <c r="D54" s="10"/>
      <c r="E54" s="10"/>
      <c r="F54" s="10"/>
      <c r="G54" s="11"/>
      <c r="H54" s="10"/>
      <c r="I54" s="60"/>
      <c r="J54" s="60"/>
      <c r="K54" s="60"/>
      <c r="L54" s="60"/>
      <c r="M54" s="60"/>
      <c r="N54" s="60"/>
      <c r="O54" s="9"/>
    </row>
    <row r="55" spans="3:15">
      <c r="C55" s="9"/>
      <c r="D55" s="10"/>
      <c r="E55" s="10"/>
      <c r="F55" s="10"/>
      <c r="G55" s="11"/>
      <c r="H55" s="10"/>
      <c r="I55" s="60"/>
      <c r="J55" s="60"/>
      <c r="K55" s="60"/>
      <c r="L55" s="60"/>
      <c r="M55" s="60"/>
      <c r="N55" s="60"/>
      <c r="O55" s="9"/>
    </row>
    <row r="56" spans="3:15">
      <c r="C56" s="9"/>
      <c r="D56" s="10"/>
      <c r="E56" s="10"/>
      <c r="F56" s="10"/>
      <c r="G56" s="11"/>
      <c r="H56" s="10"/>
      <c r="I56" s="60"/>
      <c r="J56" s="60"/>
      <c r="K56" s="60"/>
      <c r="L56" s="60"/>
      <c r="M56" s="60"/>
      <c r="N56" s="60"/>
      <c r="O56" s="9"/>
    </row>
    <row r="57" spans="3:15">
      <c r="C57" s="9"/>
      <c r="D57" s="10"/>
      <c r="E57" s="10"/>
      <c r="F57" s="10"/>
      <c r="G57" s="11"/>
      <c r="H57" s="10"/>
      <c r="I57" s="60"/>
      <c r="J57" s="60"/>
      <c r="K57" s="60"/>
      <c r="L57" s="60"/>
      <c r="M57" s="60"/>
      <c r="N57" s="60"/>
      <c r="O57" s="9"/>
    </row>
    <row r="58" spans="3:15">
      <c r="C58" s="9"/>
      <c r="D58" s="10"/>
      <c r="E58" s="10"/>
      <c r="F58" s="10"/>
      <c r="G58" s="11"/>
      <c r="H58" s="10"/>
      <c r="I58" s="60"/>
      <c r="J58" s="60"/>
      <c r="K58" s="60"/>
      <c r="L58" s="60"/>
      <c r="M58" s="60"/>
      <c r="N58" s="60"/>
      <c r="O58" s="9"/>
    </row>
    <row r="59" spans="3:15">
      <c r="C59" s="9"/>
      <c r="D59" s="10"/>
      <c r="E59" s="10"/>
      <c r="F59" s="10"/>
      <c r="G59" s="11"/>
      <c r="H59" s="10"/>
      <c r="I59" s="60"/>
      <c r="J59" s="60"/>
      <c r="K59" s="60"/>
      <c r="L59" s="60"/>
      <c r="M59" s="60"/>
      <c r="N59" s="60"/>
      <c r="O59" s="9"/>
    </row>
    <row r="60" spans="3:15">
      <c r="C60" s="9"/>
      <c r="D60" s="10"/>
      <c r="E60" s="10"/>
      <c r="F60" s="10"/>
      <c r="G60" s="11"/>
      <c r="H60" s="10"/>
      <c r="I60" s="60"/>
      <c r="J60" s="60"/>
      <c r="K60" s="60"/>
      <c r="L60" s="60"/>
      <c r="M60" s="60"/>
      <c r="N60" s="60"/>
      <c r="O60" s="9"/>
    </row>
    <row r="61" spans="3:15">
      <c r="C61" s="9"/>
      <c r="D61" s="10"/>
      <c r="E61" s="10"/>
      <c r="F61" s="10"/>
      <c r="G61" s="11"/>
      <c r="H61" s="10"/>
      <c r="I61" s="60"/>
      <c r="J61" s="60"/>
      <c r="K61" s="60"/>
      <c r="L61" s="60"/>
      <c r="M61" s="60"/>
      <c r="N61" s="60"/>
      <c r="O61" s="9"/>
    </row>
    <row r="62" spans="3:15">
      <c r="C62" s="9"/>
      <c r="D62" s="10"/>
      <c r="E62" s="10"/>
      <c r="F62" s="10"/>
      <c r="G62" s="11"/>
      <c r="H62" s="10"/>
      <c r="I62" s="60"/>
      <c r="J62" s="60"/>
      <c r="K62" s="60"/>
      <c r="L62" s="60"/>
      <c r="M62" s="60"/>
      <c r="N62" s="60"/>
      <c r="O62" s="9"/>
    </row>
    <row r="63" spans="3:15">
      <c r="C63" s="9"/>
      <c r="D63" s="10"/>
      <c r="E63" s="10"/>
      <c r="F63" s="10"/>
      <c r="G63" s="11"/>
      <c r="H63" s="10"/>
      <c r="I63" s="60"/>
      <c r="J63" s="60"/>
      <c r="K63" s="60"/>
      <c r="L63" s="60"/>
      <c r="M63" s="60"/>
      <c r="N63" s="60"/>
      <c r="O63" s="9"/>
    </row>
    <row r="64" spans="3:15">
      <c r="C64" s="9"/>
      <c r="D64" s="10"/>
      <c r="E64" s="10"/>
      <c r="F64" s="10"/>
      <c r="G64" s="11"/>
      <c r="H64" s="10"/>
      <c r="I64" s="60"/>
      <c r="J64" s="60"/>
      <c r="K64" s="60"/>
      <c r="L64" s="60"/>
      <c r="M64" s="60"/>
      <c r="N64" s="60"/>
      <c r="O64" s="9"/>
    </row>
    <row r="65" spans="3:15">
      <c r="C65" s="9"/>
      <c r="D65" s="10"/>
      <c r="E65" s="10"/>
      <c r="F65" s="10"/>
      <c r="G65" s="11"/>
      <c r="H65" s="10"/>
      <c r="I65" s="60"/>
      <c r="J65" s="60"/>
      <c r="K65" s="60"/>
      <c r="L65" s="60"/>
      <c r="M65" s="60"/>
      <c r="N65" s="60"/>
      <c r="O65" s="9"/>
    </row>
    <row r="66" spans="3:15">
      <c r="C66" s="9"/>
      <c r="D66" s="10"/>
      <c r="E66" s="10"/>
      <c r="F66" s="10"/>
      <c r="G66" s="11"/>
      <c r="H66" s="10"/>
      <c r="I66" s="60"/>
      <c r="J66" s="60"/>
      <c r="K66" s="60"/>
      <c r="L66" s="60"/>
      <c r="M66" s="60"/>
      <c r="N66" s="60"/>
      <c r="O66" s="9"/>
    </row>
    <row r="67" spans="3:15">
      <c r="C67" s="9"/>
      <c r="D67" s="10"/>
      <c r="E67" s="10"/>
      <c r="F67" s="10"/>
      <c r="G67" s="11"/>
      <c r="H67" s="10"/>
      <c r="I67" s="60"/>
      <c r="J67" s="60"/>
      <c r="K67" s="60"/>
      <c r="L67" s="60"/>
      <c r="M67" s="60"/>
      <c r="N67" s="60"/>
      <c r="O67" s="9"/>
    </row>
    <row r="68" spans="3:15">
      <c r="C68" s="9"/>
      <c r="D68" s="10"/>
      <c r="E68" s="10"/>
      <c r="F68" s="10"/>
      <c r="G68" s="11"/>
      <c r="H68" s="10"/>
      <c r="I68" s="60"/>
      <c r="J68" s="60"/>
      <c r="K68" s="60"/>
      <c r="L68" s="60"/>
      <c r="M68" s="60"/>
      <c r="N68" s="60"/>
      <c r="O68" s="9"/>
    </row>
    <row r="69" spans="3:15">
      <c r="C69" s="9"/>
      <c r="D69" s="10"/>
      <c r="E69" s="10"/>
      <c r="F69" s="10"/>
      <c r="G69" s="11"/>
      <c r="H69" s="10"/>
      <c r="I69" s="60"/>
      <c r="J69" s="60"/>
      <c r="K69" s="60"/>
      <c r="L69" s="60"/>
      <c r="M69" s="60"/>
      <c r="N69" s="60"/>
      <c r="O69" s="9"/>
    </row>
    <row r="70" spans="3:15">
      <c r="C70" s="9"/>
      <c r="D70" s="10"/>
      <c r="E70" s="10"/>
      <c r="F70" s="10"/>
      <c r="G70" s="11"/>
      <c r="H70" s="10"/>
      <c r="I70" s="60"/>
      <c r="J70" s="60"/>
      <c r="K70" s="60"/>
      <c r="L70" s="60"/>
      <c r="M70" s="60"/>
      <c r="N70" s="60"/>
      <c r="O70" s="9"/>
    </row>
    <row r="71" spans="3:15">
      <c r="C71" s="9"/>
      <c r="D71" s="10"/>
      <c r="E71" s="10"/>
      <c r="F71" s="10"/>
      <c r="G71" s="11"/>
      <c r="H71" s="10"/>
      <c r="I71" s="60"/>
      <c r="J71" s="60"/>
      <c r="K71" s="60"/>
      <c r="L71" s="60"/>
      <c r="M71" s="60"/>
      <c r="N71" s="60"/>
      <c r="O71" s="9"/>
    </row>
    <row r="72" spans="3:15">
      <c r="C72" s="9"/>
      <c r="D72" s="10"/>
      <c r="E72" s="10"/>
      <c r="F72" s="10"/>
      <c r="G72" s="11"/>
      <c r="H72" s="10"/>
      <c r="I72" s="60"/>
      <c r="J72" s="60"/>
      <c r="K72" s="60"/>
      <c r="L72" s="60"/>
      <c r="M72" s="60"/>
      <c r="N72" s="60"/>
      <c r="O72" s="9"/>
    </row>
    <row r="73" spans="3:15">
      <c r="C73" s="9"/>
      <c r="D73" s="10"/>
      <c r="E73" s="10"/>
      <c r="F73" s="10"/>
      <c r="G73" s="11"/>
      <c r="H73" s="10"/>
      <c r="I73" s="60"/>
      <c r="J73" s="60"/>
      <c r="K73" s="60"/>
      <c r="L73" s="60"/>
      <c r="M73" s="60"/>
      <c r="N73" s="60"/>
      <c r="O73" s="9"/>
    </row>
    <row r="74" spans="3:15">
      <c r="C74" s="9"/>
      <c r="D74" s="10"/>
      <c r="E74" s="10"/>
      <c r="F74" s="10"/>
      <c r="G74" s="11"/>
      <c r="H74" s="10"/>
      <c r="I74" s="60"/>
      <c r="J74" s="60"/>
      <c r="K74" s="60"/>
      <c r="L74" s="60"/>
      <c r="M74" s="60"/>
      <c r="N74" s="60"/>
      <c r="O74" s="9"/>
    </row>
    <row r="75" spans="3:15">
      <c r="C75" s="9"/>
      <c r="D75" s="10"/>
      <c r="E75" s="10"/>
      <c r="F75" s="10"/>
      <c r="G75" s="11"/>
      <c r="H75" s="10"/>
      <c r="I75" s="60"/>
      <c r="J75" s="60"/>
      <c r="K75" s="60"/>
      <c r="L75" s="60"/>
      <c r="M75" s="60"/>
      <c r="N75" s="60"/>
      <c r="O75" s="9"/>
    </row>
    <row r="76" spans="3:1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3:1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3:1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3:1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3:1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3:1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3:1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3:1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3:1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3:1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3:1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3:1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3:1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3:1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3:1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3:1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3:1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3:1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3:1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3:1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3:1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3:1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3:1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3:1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3:1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3:1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3:1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3:1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3:1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3:1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3:1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3:1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3:1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3:1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</sheetData>
  <autoFilter ref="D5:H24"/>
  <mergeCells count="72">
    <mergeCell ref="I71:N71"/>
    <mergeCell ref="I72:N72"/>
    <mergeCell ref="I73:N73"/>
    <mergeCell ref="I74:N74"/>
    <mergeCell ref="I75:N75"/>
    <mergeCell ref="I70:N70"/>
    <mergeCell ref="I59:N59"/>
    <mergeCell ref="I60:N60"/>
    <mergeCell ref="I61:N61"/>
    <mergeCell ref="I62:N62"/>
    <mergeCell ref="I63:N63"/>
    <mergeCell ref="I64:N64"/>
    <mergeCell ref="I65:N65"/>
    <mergeCell ref="I66:N66"/>
    <mergeCell ref="I67:N67"/>
    <mergeCell ref="I68:N68"/>
    <mergeCell ref="I69:N69"/>
    <mergeCell ref="I58:N58"/>
    <mergeCell ref="I47:N47"/>
    <mergeCell ref="I48:N48"/>
    <mergeCell ref="I49:N49"/>
    <mergeCell ref="I50:N50"/>
    <mergeCell ref="I51:N51"/>
    <mergeCell ref="I52:N52"/>
    <mergeCell ref="I53:N53"/>
    <mergeCell ref="I54:N54"/>
    <mergeCell ref="I55:N55"/>
    <mergeCell ref="I56:N56"/>
    <mergeCell ref="I57:N57"/>
    <mergeCell ref="I46:N46"/>
    <mergeCell ref="I35:N35"/>
    <mergeCell ref="I36:N36"/>
    <mergeCell ref="I37:N37"/>
    <mergeCell ref="I38:N38"/>
    <mergeCell ref="I39:N39"/>
    <mergeCell ref="I40:N40"/>
    <mergeCell ref="I41:N41"/>
    <mergeCell ref="I42:N42"/>
    <mergeCell ref="I43:N43"/>
    <mergeCell ref="I44:N44"/>
    <mergeCell ref="I45:N45"/>
    <mergeCell ref="E27:F27"/>
    <mergeCell ref="H27:J27"/>
    <mergeCell ref="D28:F28"/>
    <mergeCell ref="H28:J28"/>
    <mergeCell ref="E29:F29"/>
    <mergeCell ref="H29:J29"/>
    <mergeCell ref="C25:N25"/>
    <mergeCell ref="C26:F26"/>
    <mergeCell ref="G26:J26"/>
    <mergeCell ref="K26:N26"/>
    <mergeCell ref="I21:N21"/>
    <mergeCell ref="I22:N22"/>
    <mergeCell ref="I23:N23"/>
    <mergeCell ref="I24:N24"/>
    <mergeCell ref="I19:N19"/>
    <mergeCell ref="I20:N20"/>
    <mergeCell ref="I16:N16"/>
    <mergeCell ref="I17:N17"/>
    <mergeCell ref="I18:N18"/>
    <mergeCell ref="I15:N15"/>
    <mergeCell ref="I12:N12"/>
    <mergeCell ref="I13:N13"/>
    <mergeCell ref="I14:N14"/>
    <mergeCell ref="I9:N9"/>
    <mergeCell ref="I10:N10"/>
    <mergeCell ref="I11:N11"/>
    <mergeCell ref="I8:N8"/>
    <mergeCell ref="I7:N7"/>
    <mergeCell ref="C4:N4"/>
    <mergeCell ref="I5:N5"/>
    <mergeCell ref="I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topLeftCell="B16" workbookViewId="0">
      <selection activeCell="B28" sqref="B28:N31"/>
    </sheetView>
  </sheetViews>
  <sheetFormatPr defaultRowHeight="15"/>
  <cols>
    <col min="3" max="3" width="19" customWidth="1"/>
    <col min="4" max="4" width="17.85546875" customWidth="1"/>
    <col min="5" max="5" width="21.5703125" customWidth="1"/>
    <col min="7" max="7" width="15.140625" customWidth="1"/>
    <col min="13" max="13" width="19.28515625" customWidth="1"/>
    <col min="14" max="14" width="12.85546875" customWidth="1"/>
  </cols>
  <sheetData>
    <row r="1" spans="2:14" ht="15.75" thickBot="1"/>
    <row r="2" spans="2:14" ht="21.75" thickBot="1">
      <c r="D2" s="63" t="s">
        <v>78</v>
      </c>
      <c r="E2" s="64"/>
      <c r="F2" s="64"/>
      <c r="G2" s="64"/>
      <c r="H2" s="64"/>
      <c r="I2" s="64"/>
      <c r="J2" s="64"/>
      <c r="K2" s="65"/>
    </row>
    <row r="3" spans="2:14" ht="63">
      <c r="B3" s="22" t="s">
        <v>1</v>
      </c>
      <c r="C3" s="22" t="s">
        <v>2</v>
      </c>
      <c r="D3" s="34" t="s">
        <v>3</v>
      </c>
      <c r="E3" s="34" t="s">
        <v>4</v>
      </c>
      <c r="F3" s="35" t="s">
        <v>5</v>
      </c>
      <c r="G3" s="34" t="s">
        <v>40</v>
      </c>
      <c r="H3" s="67" t="s">
        <v>41</v>
      </c>
      <c r="I3" s="68"/>
      <c r="J3" s="68"/>
      <c r="K3" s="68"/>
      <c r="L3" s="69"/>
      <c r="M3" s="23" t="s">
        <v>42</v>
      </c>
      <c r="N3" s="22" t="s">
        <v>43</v>
      </c>
    </row>
    <row r="4" spans="2:14" ht="18.75">
      <c r="B4" s="24"/>
      <c r="C4" s="24"/>
      <c r="D4" s="24"/>
      <c r="E4" s="24"/>
      <c r="F4" s="25"/>
      <c r="G4" s="24"/>
      <c r="H4" s="22" t="s">
        <v>44</v>
      </c>
      <c r="I4" s="22" t="s">
        <v>45</v>
      </c>
      <c r="J4" s="22" t="s">
        <v>46</v>
      </c>
      <c r="K4" s="22" t="s">
        <v>47</v>
      </c>
      <c r="L4" s="22" t="s">
        <v>48</v>
      </c>
      <c r="M4" s="23"/>
      <c r="N4" s="24"/>
    </row>
    <row r="5" spans="2:14" ht="15.75">
      <c r="B5" s="21">
        <v>1</v>
      </c>
      <c r="C5" s="26" t="s">
        <v>49</v>
      </c>
      <c r="D5" s="26">
        <v>95</v>
      </c>
      <c r="E5" s="26" t="s">
        <v>50</v>
      </c>
      <c r="F5" s="26">
        <v>0.45</v>
      </c>
      <c r="G5" s="26" t="s">
        <v>51</v>
      </c>
      <c r="H5" s="26"/>
      <c r="I5" s="26"/>
      <c r="J5" s="26"/>
      <c r="K5" s="26"/>
      <c r="L5" s="26">
        <v>58</v>
      </c>
      <c r="M5" s="21">
        <f>+H5+I5+J5+K5+L5*F5</f>
        <v>26.1</v>
      </c>
      <c r="N5" s="5"/>
    </row>
    <row r="6" spans="2:14" ht="15.75">
      <c r="B6" s="21">
        <v>2</v>
      </c>
      <c r="C6" s="26" t="s">
        <v>52</v>
      </c>
      <c r="D6" s="26" t="s">
        <v>53</v>
      </c>
      <c r="E6" s="26" t="s">
        <v>50</v>
      </c>
      <c r="F6" s="26">
        <v>0.36299999999999999</v>
      </c>
      <c r="G6" s="26" t="s">
        <v>51</v>
      </c>
      <c r="H6" s="26">
        <v>3</v>
      </c>
      <c r="I6" s="26"/>
      <c r="J6" s="26"/>
      <c r="K6" s="26"/>
      <c r="L6" s="26"/>
      <c r="M6" s="21">
        <f t="shared" ref="M6:M27" si="0">+H6+I6+J6+K6+L6*F6</f>
        <v>3</v>
      </c>
      <c r="N6" s="5"/>
    </row>
    <row r="7" spans="2:14" ht="15.75">
      <c r="B7" s="21">
        <v>3</v>
      </c>
      <c r="C7" s="26" t="s">
        <v>54</v>
      </c>
      <c r="D7" s="26" t="s">
        <v>55</v>
      </c>
      <c r="E7" s="26" t="s">
        <v>50</v>
      </c>
      <c r="F7" s="26">
        <v>0.45</v>
      </c>
      <c r="G7" s="26" t="s">
        <v>51</v>
      </c>
      <c r="H7" s="26"/>
      <c r="I7" s="26"/>
      <c r="J7" s="26"/>
      <c r="K7" s="26"/>
      <c r="L7" s="26">
        <v>44</v>
      </c>
      <c r="M7" s="21">
        <f t="shared" si="0"/>
        <v>19.8</v>
      </c>
      <c r="N7" s="5"/>
    </row>
    <row r="8" spans="2:14" ht="15.75">
      <c r="B8" s="21">
        <v>4</v>
      </c>
      <c r="C8" s="26" t="s">
        <v>56</v>
      </c>
      <c r="D8" s="26" t="s">
        <v>57</v>
      </c>
      <c r="E8" s="26" t="s">
        <v>50</v>
      </c>
      <c r="F8" s="26">
        <v>0.45</v>
      </c>
      <c r="G8" s="26" t="s">
        <v>51</v>
      </c>
      <c r="H8" s="26"/>
      <c r="I8" s="26"/>
      <c r="J8" s="26"/>
      <c r="K8" s="26"/>
      <c r="L8" s="26">
        <v>118.4</v>
      </c>
      <c r="M8" s="21">
        <f t="shared" si="0"/>
        <v>53.28</v>
      </c>
      <c r="N8" s="5"/>
    </row>
    <row r="9" spans="2:14" ht="15.75">
      <c r="B9" s="21">
        <v>5</v>
      </c>
      <c r="C9" s="26" t="s">
        <v>58</v>
      </c>
      <c r="D9" s="26">
        <v>90</v>
      </c>
      <c r="E9" s="26" t="s">
        <v>59</v>
      </c>
      <c r="F9" s="26">
        <v>0.36299999999999999</v>
      </c>
      <c r="G9" s="26" t="s">
        <v>51</v>
      </c>
      <c r="H9" s="26">
        <v>4</v>
      </c>
      <c r="I9" s="26"/>
      <c r="J9" s="26"/>
      <c r="K9" s="26"/>
      <c r="L9" s="26"/>
      <c r="M9" s="21">
        <f t="shared" si="0"/>
        <v>4</v>
      </c>
      <c r="N9" s="5"/>
    </row>
    <row r="10" spans="2:14" ht="15.75">
      <c r="B10" s="21">
        <v>6</v>
      </c>
      <c r="C10" s="27" t="s">
        <v>60</v>
      </c>
      <c r="D10" s="27">
        <v>26</v>
      </c>
      <c r="E10" s="26" t="s">
        <v>59</v>
      </c>
      <c r="F10" s="26">
        <v>0.36299999999999999</v>
      </c>
      <c r="G10" s="26" t="s">
        <v>51</v>
      </c>
      <c r="H10" s="26">
        <v>4</v>
      </c>
      <c r="I10" s="26"/>
      <c r="J10" s="26"/>
      <c r="K10" s="26"/>
      <c r="L10" s="26"/>
      <c r="M10" s="21">
        <f t="shared" si="0"/>
        <v>4</v>
      </c>
      <c r="N10" s="5"/>
    </row>
    <row r="11" spans="2:14" ht="15.75">
      <c r="B11" s="21">
        <v>7</v>
      </c>
      <c r="C11" s="27" t="s">
        <v>61</v>
      </c>
      <c r="D11" s="27">
        <v>69</v>
      </c>
      <c r="E11" s="27" t="s">
        <v>50</v>
      </c>
      <c r="F11" s="27">
        <v>0.39</v>
      </c>
      <c r="G11" s="26" t="s">
        <v>51</v>
      </c>
      <c r="H11" s="26"/>
      <c r="I11" s="26"/>
      <c r="J11" s="26">
        <v>150.19999999999999</v>
      </c>
      <c r="K11" s="26"/>
      <c r="L11" s="26"/>
      <c r="M11" s="21">
        <f t="shared" si="0"/>
        <v>150.19999999999999</v>
      </c>
      <c r="N11" s="5"/>
    </row>
    <row r="12" spans="2:14" ht="15.75">
      <c r="B12" s="21">
        <v>8</v>
      </c>
      <c r="C12" s="27" t="s">
        <v>62</v>
      </c>
      <c r="D12" s="27">
        <v>76</v>
      </c>
      <c r="E12" s="27" t="s">
        <v>50</v>
      </c>
      <c r="F12" s="27">
        <v>0.36299999999999999</v>
      </c>
      <c r="G12" s="26" t="s">
        <v>51</v>
      </c>
      <c r="H12" s="26">
        <v>52</v>
      </c>
      <c r="I12" s="26"/>
      <c r="J12" s="26"/>
      <c r="K12" s="26"/>
      <c r="L12" s="26"/>
      <c r="M12" s="21">
        <f t="shared" si="0"/>
        <v>52</v>
      </c>
      <c r="N12" s="5"/>
    </row>
    <row r="13" spans="2:14" ht="15.75">
      <c r="B13" s="21">
        <v>9</v>
      </c>
      <c r="C13" s="27" t="s">
        <v>63</v>
      </c>
      <c r="D13" s="27">
        <v>64</v>
      </c>
      <c r="E13" s="26" t="s">
        <v>59</v>
      </c>
      <c r="F13" s="27">
        <v>0.36299999999999999</v>
      </c>
      <c r="G13" s="26" t="s">
        <v>51</v>
      </c>
      <c r="H13" s="26">
        <v>4</v>
      </c>
      <c r="I13" s="26"/>
      <c r="J13" s="26"/>
      <c r="K13" s="26"/>
      <c r="L13" s="26"/>
      <c r="M13" s="21">
        <f t="shared" si="0"/>
        <v>4</v>
      </c>
      <c r="N13" s="5"/>
    </row>
    <row r="14" spans="2:14" ht="15.75">
      <c r="B14" s="21">
        <v>10</v>
      </c>
      <c r="C14" s="27" t="s">
        <v>64</v>
      </c>
      <c r="D14" s="27">
        <v>107</v>
      </c>
      <c r="E14" s="26" t="s">
        <v>50</v>
      </c>
      <c r="F14" s="26">
        <v>0.41</v>
      </c>
      <c r="G14" s="26" t="s">
        <v>51</v>
      </c>
      <c r="H14" s="26"/>
      <c r="I14" s="26"/>
      <c r="J14" s="26"/>
      <c r="K14" s="28">
        <v>118.5</v>
      </c>
      <c r="L14" s="26"/>
      <c r="M14" s="21">
        <f t="shared" si="0"/>
        <v>118.5</v>
      </c>
      <c r="N14" s="5"/>
    </row>
    <row r="15" spans="2:14" ht="15.75">
      <c r="B15" s="21">
        <v>11</v>
      </c>
      <c r="C15" s="27" t="s">
        <v>65</v>
      </c>
      <c r="D15" s="27" t="s">
        <v>66</v>
      </c>
      <c r="E15" s="26" t="s">
        <v>50</v>
      </c>
      <c r="F15" s="26">
        <v>0.41</v>
      </c>
      <c r="G15" s="26" t="s">
        <v>51</v>
      </c>
      <c r="H15" s="26"/>
      <c r="I15" s="26"/>
      <c r="J15" s="26"/>
      <c r="K15" s="28">
        <v>53.3</v>
      </c>
      <c r="L15" s="26"/>
      <c r="M15" s="21">
        <f t="shared" si="0"/>
        <v>53.3</v>
      </c>
      <c r="N15" s="5"/>
    </row>
    <row r="16" spans="2:14" ht="15.75">
      <c r="B16" s="21">
        <v>12</v>
      </c>
      <c r="C16" s="27" t="s">
        <v>65</v>
      </c>
      <c r="D16" s="27" t="s">
        <v>66</v>
      </c>
      <c r="E16" s="26" t="s">
        <v>50</v>
      </c>
      <c r="F16" s="26">
        <v>0.41</v>
      </c>
      <c r="G16" s="26" t="s">
        <v>51</v>
      </c>
      <c r="H16" s="26"/>
      <c r="I16" s="26"/>
      <c r="J16" s="26"/>
      <c r="K16" s="28">
        <v>25</v>
      </c>
      <c r="L16" s="26"/>
      <c r="M16" s="21">
        <f t="shared" si="0"/>
        <v>25</v>
      </c>
      <c r="N16" s="5"/>
    </row>
    <row r="17" spans="2:14" ht="15.75">
      <c r="B17" s="21">
        <v>13</v>
      </c>
      <c r="C17" s="27" t="s">
        <v>67</v>
      </c>
      <c r="D17" s="27">
        <v>5</v>
      </c>
      <c r="E17" s="26" t="s">
        <v>50</v>
      </c>
      <c r="F17" s="26">
        <v>0.36299999999999999</v>
      </c>
      <c r="G17" s="26" t="s">
        <v>51</v>
      </c>
      <c r="H17" s="26">
        <v>40</v>
      </c>
      <c r="I17" s="26"/>
      <c r="J17" s="26"/>
      <c r="K17" s="26"/>
      <c r="L17" s="26"/>
      <c r="M17" s="21">
        <f t="shared" si="0"/>
        <v>40</v>
      </c>
      <c r="N17" s="5"/>
    </row>
    <row r="18" spans="2:14" ht="15.75">
      <c r="B18" s="21">
        <v>14</v>
      </c>
      <c r="C18" s="27" t="s">
        <v>68</v>
      </c>
      <c r="D18" s="27">
        <v>111</v>
      </c>
      <c r="E18" s="27" t="s">
        <v>59</v>
      </c>
      <c r="F18" s="27">
        <v>0.39</v>
      </c>
      <c r="G18" s="26" t="s">
        <v>51</v>
      </c>
      <c r="H18" s="26"/>
      <c r="I18" s="26"/>
      <c r="J18" s="26">
        <v>4</v>
      </c>
      <c r="K18" s="26"/>
      <c r="L18" s="26"/>
      <c r="M18" s="21">
        <f t="shared" si="0"/>
        <v>4</v>
      </c>
      <c r="N18" s="5"/>
    </row>
    <row r="19" spans="2:14" ht="15.75">
      <c r="B19" s="21">
        <v>15</v>
      </c>
      <c r="C19" s="27" t="s">
        <v>69</v>
      </c>
      <c r="D19" s="27">
        <v>116</v>
      </c>
      <c r="E19" s="26" t="s">
        <v>50</v>
      </c>
      <c r="F19" s="26">
        <v>0.39</v>
      </c>
      <c r="G19" s="26" t="s">
        <v>51</v>
      </c>
      <c r="H19" s="26"/>
      <c r="I19" s="26"/>
      <c r="J19" s="26">
        <v>128.4</v>
      </c>
      <c r="K19" s="26"/>
      <c r="L19" s="26"/>
      <c r="M19" s="21">
        <f t="shared" si="0"/>
        <v>128.4</v>
      </c>
      <c r="N19" s="5"/>
    </row>
    <row r="20" spans="2:14" ht="15.75">
      <c r="B20" s="21">
        <v>16</v>
      </c>
      <c r="C20" s="27" t="s">
        <v>70</v>
      </c>
      <c r="D20" s="27">
        <v>45</v>
      </c>
      <c r="E20" s="26" t="s">
        <v>50</v>
      </c>
      <c r="F20" s="26">
        <v>0.375</v>
      </c>
      <c r="G20" s="26" t="s">
        <v>51</v>
      </c>
      <c r="H20" s="27"/>
      <c r="I20" s="27">
        <v>116.1</v>
      </c>
      <c r="J20" s="26"/>
      <c r="K20" s="26"/>
      <c r="L20" s="26"/>
      <c r="M20" s="21">
        <f t="shared" si="0"/>
        <v>116.1</v>
      </c>
      <c r="N20" s="5"/>
    </row>
    <row r="21" spans="2:14" ht="15.75">
      <c r="B21" s="21">
        <v>17</v>
      </c>
      <c r="C21" s="27" t="s">
        <v>71</v>
      </c>
      <c r="D21" s="27">
        <v>10</v>
      </c>
      <c r="E21" s="26" t="s">
        <v>59</v>
      </c>
      <c r="F21" s="26">
        <v>0.375</v>
      </c>
      <c r="G21" s="26" t="s">
        <v>51</v>
      </c>
      <c r="H21" s="27"/>
      <c r="I21" s="27">
        <v>3</v>
      </c>
      <c r="J21" s="26"/>
      <c r="K21" s="26"/>
      <c r="L21" s="26"/>
      <c r="M21" s="21">
        <f t="shared" si="0"/>
        <v>3</v>
      </c>
      <c r="N21" s="5"/>
    </row>
    <row r="22" spans="2:14" ht="15.75">
      <c r="B22" s="21">
        <v>18</v>
      </c>
      <c r="C22" s="27" t="s">
        <v>72</v>
      </c>
      <c r="D22" s="27">
        <v>18</v>
      </c>
      <c r="E22" s="27" t="s">
        <v>9</v>
      </c>
      <c r="F22" s="27">
        <v>0.36299999999999999</v>
      </c>
      <c r="G22" s="26" t="s">
        <v>51</v>
      </c>
      <c r="H22" s="27">
        <v>119</v>
      </c>
      <c r="I22" s="27"/>
      <c r="J22" s="26"/>
      <c r="K22" s="26"/>
      <c r="L22" s="26"/>
      <c r="M22" s="21">
        <f t="shared" si="0"/>
        <v>119</v>
      </c>
      <c r="N22" s="5"/>
    </row>
    <row r="23" spans="2:14" ht="15.75">
      <c r="B23" s="21">
        <v>19</v>
      </c>
      <c r="C23" s="27" t="s">
        <v>73</v>
      </c>
      <c r="D23" s="27">
        <v>65</v>
      </c>
      <c r="E23" s="26" t="s">
        <v>50</v>
      </c>
      <c r="F23" s="26">
        <v>0.36299999999999999</v>
      </c>
      <c r="G23" s="26" t="s">
        <v>51</v>
      </c>
      <c r="H23" s="27">
        <v>35</v>
      </c>
      <c r="I23" s="4"/>
      <c r="J23" s="4"/>
      <c r="K23" s="4"/>
      <c r="L23" s="4"/>
      <c r="M23" s="21">
        <f t="shared" si="0"/>
        <v>35</v>
      </c>
      <c r="N23" s="5"/>
    </row>
    <row r="24" spans="2:14" ht="15.75">
      <c r="B24" s="21">
        <v>20</v>
      </c>
      <c r="C24" s="29" t="s">
        <v>74</v>
      </c>
      <c r="D24" s="29">
        <v>11</v>
      </c>
      <c r="E24" s="26" t="s">
        <v>50</v>
      </c>
      <c r="F24" s="30">
        <v>0.36299999999999999</v>
      </c>
      <c r="G24" s="30" t="s">
        <v>51</v>
      </c>
      <c r="H24" s="31">
        <v>166.5</v>
      </c>
      <c r="I24" s="4"/>
      <c r="J24" s="4"/>
      <c r="K24" s="4"/>
      <c r="L24" s="4"/>
      <c r="M24" s="21">
        <f t="shared" si="0"/>
        <v>166.5</v>
      </c>
      <c r="N24" s="5"/>
    </row>
    <row r="25" spans="2:14" ht="15.75">
      <c r="B25" s="21">
        <v>21</v>
      </c>
      <c r="C25" s="29" t="s">
        <v>74</v>
      </c>
      <c r="D25" s="29">
        <v>11</v>
      </c>
      <c r="E25" s="27" t="s">
        <v>59</v>
      </c>
      <c r="F25" s="29">
        <v>0.36299999999999999</v>
      </c>
      <c r="G25" s="30" t="s">
        <v>51</v>
      </c>
      <c r="H25" s="27">
        <v>3.5</v>
      </c>
      <c r="I25" s="4"/>
      <c r="J25" s="4"/>
      <c r="K25" s="4"/>
      <c r="L25" s="4"/>
      <c r="M25" s="21">
        <f t="shared" si="0"/>
        <v>3.5</v>
      </c>
      <c r="N25" s="5"/>
    </row>
    <row r="26" spans="2:14" ht="15.75">
      <c r="B26" s="21">
        <v>22</v>
      </c>
      <c r="C26" s="27" t="s">
        <v>75</v>
      </c>
      <c r="D26" s="27" t="s">
        <v>76</v>
      </c>
      <c r="E26" s="27" t="s">
        <v>59</v>
      </c>
      <c r="F26" s="27">
        <v>0.41</v>
      </c>
      <c r="G26" s="26" t="s">
        <v>51</v>
      </c>
      <c r="H26" s="27"/>
      <c r="I26" s="4"/>
      <c r="J26" s="4"/>
      <c r="K26" s="4"/>
      <c r="L26" s="27">
        <v>3.5</v>
      </c>
      <c r="M26" s="21">
        <f t="shared" si="0"/>
        <v>1.4349999999999998</v>
      </c>
      <c r="N26" s="5"/>
    </row>
    <row r="27" spans="2:14" ht="15.75">
      <c r="B27" s="21">
        <v>23</v>
      </c>
      <c r="C27" s="29" t="s">
        <v>75</v>
      </c>
      <c r="D27" s="29" t="s">
        <v>77</v>
      </c>
      <c r="E27" s="29" t="s">
        <v>59</v>
      </c>
      <c r="F27" s="29">
        <v>0.41</v>
      </c>
      <c r="G27" s="30" t="s">
        <v>51</v>
      </c>
      <c r="H27" s="29"/>
      <c r="I27" s="32"/>
      <c r="J27" s="32"/>
      <c r="K27" s="29">
        <v>3.5</v>
      </c>
      <c r="L27" s="29"/>
      <c r="M27" s="21">
        <f t="shared" si="0"/>
        <v>3.5</v>
      </c>
      <c r="N27" s="5"/>
    </row>
    <row r="28" spans="2:14" ht="15.75">
      <c r="B28" s="4" t="s">
        <v>21</v>
      </c>
      <c r="C28" s="5"/>
      <c r="D28" s="5"/>
      <c r="E28" s="5"/>
      <c r="F28" s="5" t="s">
        <v>22</v>
      </c>
      <c r="G28" s="5"/>
      <c r="H28" s="5"/>
      <c r="I28" s="5"/>
      <c r="J28" s="5"/>
      <c r="K28" s="5" t="s">
        <v>23</v>
      </c>
      <c r="L28" s="5"/>
      <c r="M28" s="5"/>
      <c r="N28" s="5"/>
    </row>
    <row r="29" spans="2:14" ht="15.75">
      <c r="B29" s="4" t="s">
        <v>24</v>
      </c>
      <c r="C29" s="5"/>
      <c r="D29" s="61"/>
      <c r="E29" s="62"/>
      <c r="F29" s="5" t="s">
        <v>24</v>
      </c>
      <c r="G29" s="33"/>
      <c r="H29" s="61"/>
      <c r="I29" s="66"/>
      <c r="J29" s="62"/>
      <c r="K29" s="5" t="s">
        <v>24</v>
      </c>
      <c r="L29" s="5"/>
      <c r="M29" s="61"/>
      <c r="N29" s="62"/>
    </row>
    <row r="30" spans="2:14" ht="15.75">
      <c r="B30" s="4" t="s">
        <v>25</v>
      </c>
      <c r="C30" s="5"/>
      <c r="D30" s="61"/>
      <c r="E30" s="62"/>
      <c r="F30" s="5" t="s">
        <v>25</v>
      </c>
      <c r="G30" s="33"/>
      <c r="H30" s="61"/>
      <c r="I30" s="66"/>
      <c r="J30" s="62"/>
      <c r="K30" s="5" t="s">
        <v>25</v>
      </c>
      <c r="L30" s="61"/>
      <c r="M30" s="66"/>
      <c r="N30" s="62"/>
    </row>
    <row r="31" spans="2:14" ht="15.75">
      <c r="B31" s="4" t="s">
        <v>26</v>
      </c>
      <c r="C31" s="5"/>
      <c r="D31" s="61"/>
      <c r="E31" s="62"/>
      <c r="F31" s="5" t="s">
        <v>26</v>
      </c>
      <c r="G31" s="33"/>
      <c r="H31" s="61"/>
      <c r="I31" s="66"/>
      <c r="J31" s="62"/>
      <c r="K31" s="5" t="s">
        <v>26</v>
      </c>
      <c r="L31" s="5"/>
      <c r="M31" s="61"/>
      <c r="N31" s="62"/>
    </row>
  </sheetData>
  <mergeCells count="11">
    <mergeCell ref="M31:N31"/>
    <mergeCell ref="D2:K2"/>
    <mergeCell ref="H31:J31"/>
    <mergeCell ref="D29:E29"/>
    <mergeCell ref="H29:J29"/>
    <mergeCell ref="M29:N29"/>
    <mergeCell ref="D30:E30"/>
    <mergeCell ref="H30:J30"/>
    <mergeCell ref="L30:N30"/>
    <mergeCell ref="D31:E31"/>
    <mergeCell ref="H3:L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A61" sqref="A61:M64"/>
    </sheetView>
  </sheetViews>
  <sheetFormatPr defaultRowHeight="15"/>
  <cols>
    <col min="2" max="2" width="15.28515625" customWidth="1"/>
    <col min="3" max="3" width="16" customWidth="1"/>
    <col min="4" max="4" width="20" customWidth="1"/>
    <col min="5" max="5" width="15.42578125" customWidth="1"/>
    <col min="6" max="6" width="18.7109375" customWidth="1"/>
    <col min="12" max="12" width="17" customWidth="1"/>
    <col min="13" max="13" width="18.28515625" customWidth="1"/>
  </cols>
  <sheetData>
    <row r="1" spans="1:13" ht="15.75" thickBot="1"/>
    <row r="2" spans="1:13" ht="21.75" thickBot="1">
      <c r="D2" s="63" t="s">
        <v>135</v>
      </c>
      <c r="E2" s="64"/>
      <c r="F2" s="64"/>
      <c r="G2" s="64"/>
      <c r="H2" s="64"/>
      <c r="I2" s="65"/>
    </row>
    <row r="3" spans="1:13" ht="31.5">
      <c r="A3" s="22" t="s">
        <v>1</v>
      </c>
      <c r="B3" s="22" t="s">
        <v>2</v>
      </c>
      <c r="C3" s="22" t="s">
        <v>3</v>
      </c>
      <c r="D3" s="34" t="s">
        <v>4</v>
      </c>
      <c r="E3" s="35" t="s">
        <v>5</v>
      </c>
      <c r="F3" s="34" t="s">
        <v>40</v>
      </c>
      <c r="G3" s="71" t="s">
        <v>41</v>
      </c>
      <c r="H3" s="71"/>
      <c r="I3" s="71"/>
      <c r="J3" s="57"/>
      <c r="K3" s="57"/>
      <c r="L3" s="38" t="s">
        <v>134</v>
      </c>
      <c r="M3" s="22" t="s">
        <v>43</v>
      </c>
    </row>
    <row r="4" spans="1:13" ht="15.75">
      <c r="A4" s="21">
        <v>1</v>
      </c>
      <c r="B4" s="36" t="s">
        <v>79</v>
      </c>
      <c r="C4" s="36" t="s">
        <v>80</v>
      </c>
      <c r="D4" s="27" t="s">
        <v>59</v>
      </c>
      <c r="E4" s="27">
        <v>0.39</v>
      </c>
      <c r="F4" s="36">
        <v>63</v>
      </c>
      <c r="G4" s="70">
        <v>3.5</v>
      </c>
      <c r="H4" s="70"/>
      <c r="I4" s="70"/>
      <c r="J4" s="70"/>
      <c r="K4" s="70"/>
      <c r="L4" s="21">
        <f>+G4*E4</f>
        <v>1.365</v>
      </c>
      <c r="M4" s="21"/>
    </row>
    <row r="5" spans="1:13" ht="15.75">
      <c r="A5" s="21">
        <v>2</v>
      </c>
      <c r="B5" s="36" t="s">
        <v>81</v>
      </c>
      <c r="C5" s="36" t="s">
        <v>82</v>
      </c>
      <c r="D5" s="36" t="s">
        <v>50</v>
      </c>
      <c r="E5" s="27">
        <v>0.39</v>
      </c>
      <c r="F5" s="36">
        <v>63</v>
      </c>
      <c r="G5" s="70">
        <v>100.2</v>
      </c>
      <c r="H5" s="70"/>
      <c r="I5" s="70"/>
      <c r="J5" s="70"/>
      <c r="K5" s="70"/>
      <c r="L5" s="21">
        <f t="shared" ref="L5:L60" si="0">+G5*E5</f>
        <v>39.078000000000003</v>
      </c>
      <c r="M5" s="21"/>
    </row>
    <row r="6" spans="1:13" ht="15.75">
      <c r="A6" s="21">
        <v>3</v>
      </c>
      <c r="B6" s="36" t="s">
        <v>83</v>
      </c>
      <c r="C6" s="36" t="s">
        <v>84</v>
      </c>
      <c r="D6" s="36" t="s">
        <v>50</v>
      </c>
      <c r="E6" s="27">
        <v>0.39</v>
      </c>
      <c r="F6" s="36">
        <v>63</v>
      </c>
      <c r="G6" s="70">
        <v>51.2</v>
      </c>
      <c r="H6" s="70"/>
      <c r="I6" s="70"/>
      <c r="J6" s="70"/>
      <c r="K6" s="70"/>
      <c r="L6" s="21">
        <f t="shared" si="0"/>
        <v>19.968000000000004</v>
      </c>
      <c r="M6" s="21"/>
    </row>
    <row r="7" spans="1:13" ht="15.75">
      <c r="A7" s="21">
        <v>4</v>
      </c>
      <c r="B7" s="36" t="s">
        <v>85</v>
      </c>
      <c r="C7" s="36" t="s">
        <v>86</v>
      </c>
      <c r="D7" s="36" t="s">
        <v>59</v>
      </c>
      <c r="E7" s="27">
        <v>0.39</v>
      </c>
      <c r="F7" s="36">
        <v>63</v>
      </c>
      <c r="G7" s="70">
        <v>3.5</v>
      </c>
      <c r="H7" s="70"/>
      <c r="I7" s="70"/>
      <c r="J7" s="70"/>
      <c r="K7" s="70"/>
      <c r="L7" s="21">
        <f t="shared" si="0"/>
        <v>1.365</v>
      </c>
      <c r="M7" s="21"/>
    </row>
    <row r="8" spans="1:13" ht="15.75">
      <c r="A8" s="21">
        <v>5</v>
      </c>
      <c r="B8" s="36" t="s">
        <v>85</v>
      </c>
      <c r="C8" s="36" t="s">
        <v>86</v>
      </c>
      <c r="D8" s="36" t="s">
        <v>50</v>
      </c>
      <c r="E8" s="27">
        <v>0.39</v>
      </c>
      <c r="F8" s="36">
        <v>63</v>
      </c>
      <c r="G8" s="70">
        <v>41.3</v>
      </c>
      <c r="H8" s="70"/>
      <c r="I8" s="70"/>
      <c r="J8" s="70"/>
      <c r="K8" s="70"/>
      <c r="L8" s="21">
        <f t="shared" si="0"/>
        <v>16.106999999999999</v>
      </c>
      <c r="M8" s="21"/>
    </row>
    <row r="9" spans="1:13" ht="15.75">
      <c r="A9" s="21">
        <v>6</v>
      </c>
      <c r="B9" s="36" t="s">
        <v>86</v>
      </c>
      <c r="C9" s="36" t="s">
        <v>87</v>
      </c>
      <c r="D9" s="36" t="s">
        <v>50</v>
      </c>
      <c r="E9" s="27">
        <v>0.39</v>
      </c>
      <c r="F9" s="36">
        <v>63</v>
      </c>
      <c r="G9" s="70">
        <v>16.100000000000001</v>
      </c>
      <c r="H9" s="70"/>
      <c r="I9" s="70"/>
      <c r="J9" s="70"/>
      <c r="K9" s="70"/>
      <c r="L9" s="21">
        <f t="shared" si="0"/>
        <v>6.2790000000000008</v>
      </c>
      <c r="M9" s="21"/>
    </row>
    <row r="10" spans="1:13" ht="15.75">
      <c r="A10" s="21">
        <v>7</v>
      </c>
      <c r="B10" s="36" t="s">
        <v>86</v>
      </c>
      <c r="C10" s="36" t="s">
        <v>88</v>
      </c>
      <c r="D10" s="36" t="s">
        <v>50</v>
      </c>
      <c r="E10" s="27">
        <v>0.39</v>
      </c>
      <c r="F10" s="36">
        <v>63</v>
      </c>
      <c r="G10" s="70">
        <v>25.1</v>
      </c>
      <c r="H10" s="70"/>
      <c r="I10" s="70"/>
      <c r="J10" s="70"/>
      <c r="K10" s="70"/>
      <c r="L10" s="21">
        <f t="shared" si="0"/>
        <v>9.7890000000000015</v>
      </c>
      <c r="M10" s="21"/>
    </row>
    <row r="11" spans="1:13" ht="15.75">
      <c r="A11" s="21">
        <v>8</v>
      </c>
      <c r="B11" s="36" t="s">
        <v>88</v>
      </c>
      <c r="C11" s="36" t="s">
        <v>58</v>
      </c>
      <c r="D11" s="36" t="s">
        <v>50</v>
      </c>
      <c r="E11" s="27">
        <v>0.39</v>
      </c>
      <c r="F11" s="36">
        <v>63</v>
      </c>
      <c r="G11" s="70">
        <v>68.7</v>
      </c>
      <c r="H11" s="70"/>
      <c r="I11" s="70"/>
      <c r="J11" s="70"/>
      <c r="K11" s="70"/>
      <c r="L11" s="21">
        <f t="shared" si="0"/>
        <v>26.793000000000003</v>
      </c>
      <c r="M11" s="21"/>
    </row>
    <row r="12" spans="1:13" ht="15.75">
      <c r="A12" s="21">
        <v>9</v>
      </c>
      <c r="B12" s="21" t="s">
        <v>89</v>
      </c>
      <c r="C12" s="21" t="s">
        <v>90</v>
      </c>
      <c r="D12" s="36" t="s">
        <v>59</v>
      </c>
      <c r="E12" s="27">
        <v>0.36</v>
      </c>
      <c r="F12" s="36">
        <v>63</v>
      </c>
      <c r="G12" s="55">
        <v>3.5</v>
      </c>
      <c r="H12" s="55"/>
      <c r="I12" s="55"/>
      <c r="J12" s="55"/>
      <c r="K12" s="55"/>
      <c r="L12" s="21">
        <f t="shared" si="0"/>
        <v>1.26</v>
      </c>
      <c r="M12" s="21"/>
    </row>
    <row r="13" spans="1:13" ht="15.75">
      <c r="A13" s="21">
        <v>10</v>
      </c>
      <c r="B13" s="21" t="s">
        <v>89</v>
      </c>
      <c r="C13" s="21" t="s">
        <v>90</v>
      </c>
      <c r="D13" s="36" t="s">
        <v>50</v>
      </c>
      <c r="E13" s="27">
        <v>0.39</v>
      </c>
      <c r="F13" s="36">
        <v>63</v>
      </c>
      <c r="G13" s="55">
        <v>21</v>
      </c>
      <c r="H13" s="55"/>
      <c r="I13" s="55"/>
      <c r="J13" s="55"/>
      <c r="K13" s="55"/>
      <c r="L13" s="21">
        <f t="shared" si="0"/>
        <v>8.19</v>
      </c>
      <c r="M13" s="21"/>
    </row>
    <row r="14" spans="1:13" ht="15.75">
      <c r="A14" s="21">
        <v>11</v>
      </c>
      <c r="B14" s="21" t="s">
        <v>89</v>
      </c>
      <c r="C14" s="21" t="s">
        <v>91</v>
      </c>
      <c r="D14" s="21" t="s">
        <v>9</v>
      </c>
      <c r="E14" s="27">
        <v>0.39</v>
      </c>
      <c r="F14" s="36">
        <v>63</v>
      </c>
      <c r="G14" s="55">
        <v>6</v>
      </c>
      <c r="H14" s="55"/>
      <c r="I14" s="55"/>
      <c r="J14" s="55"/>
      <c r="K14" s="55"/>
      <c r="L14" s="21">
        <f t="shared" si="0"/>
        <v>2.34</v>
      </c>
      <c r="M14" s="21"/>
    </row>
    <row r="15" spans="1:13" ht="15.75">
      <c r="A15" s="21">
        <v>12</v>
      </c>
      <c r="B15" s="21" t="s">
        <v>92</v>
      </c>
      <c r="C15" s="21" t="s">
        <v>93</v>
      </c>
      <c r="D15" s="36" t="s">
        <v>59</v>
      </c>
      <c r="E15" s="27">
        <v>0.39</v>
      </c>
      <c r="F15" s="36">
        <v>63</v>
      </c>
      <c r="G15" s="55">
        <v>3.5</v>
      </c>
      <c r="H15" s="55"/>
      <c r="I15" s="55"/>
      <c r="J15" s="55"/>
      <c r="K15" s="55"/>
      <c r="L15" s="21">
        <f t="shared" si="0"/>
        <v>1.365</v>
      </c>
      <c r="M15" s="21"/>
    </row>
    <row r="16" spans="1:13" ht="15.75">
      <c r="A16" s="21">
        <v>13</v>
      </c>
      <c r="B16" s="21" t="s">
        <v>92</v>
      </c>
      <c r="C16" s="21" t="s">
        <v>93</v>
      </c>
      <c r="D16" s="21" t="s">
        <v>9</v>
      </c>
      <c r="E16" s="27">
        <v>0.44</v>
      </c>
      <c r="F16" s="36">
        <v>63</v>
      </c>
      <c r="G16" s="55">
        <v>100.2</v>
      </c>
      <c r="H16" s="55"/>
      <c r="I16" s="55"/>
      <c r="J16" s="55"/>
      <c r="K16" s="55"/>
      <c r="L16" s="21">
        <f t="shared" si="0"/>
        <v>44.088000000000001</v>
      </c>
      <c r="M16" s="21"/>
    </row>
    <row r="17" spans="1:13" ht="15.75">
      <c r="A17" s="21">
        <v>14</v>
      </c>
      <c r="B17" s="36" t="s">
        <v>94</v>
      </c>
      <c r="C17" s="36" t="s">
        <v>95</v>
      </c>
      <c r="D17" s="36" t="s">
        <v>50</v>
      </c>
      <c r="E17" s="27">
        <v>0.39</v>
      </c>
      <c r="F17" s="36">
        <v>75</v>
      </c>
      <c r="G17" s="70">
        <v>68.2</v>
      </c>
      <c r="H17" s="70"/>
      <c r="I17" s="70"/>
      <c r="J17" s="70"/>
      <c r="K17" s="70"/>
      <c r="L17" s="21">
        <f t="shared" si="0"/>
        <v>26.598000000000003</v>
      </c>
      <c r="M17" s="21"/>
    </row>
    <row r="18" spans="1:13">
      <c r="A18" s="21">
        <v>15</v>
      </c>
      <c r="B18" s="36" t="s">
        <v>96</v>
      </c>
      <c r="C18" s="36" t="s">
        <v>97</v>
      </c>
      <c r="D18" s="36" t="s">
        <v>50</v>
      </c>
      <c r="E18" s="21">
        <v>0.39</v>
      </c>
      <c r="F18" s="36">
        <v>63</v>
      </c>
      <c r="G18" s="70">
        <v>12.2</v>
      </c>
      <c r="H18" s="70"/>
      <c r="I18" s="70"/>
      <c r="J18" s="70"/>
      <c r="K18" s="70"/>
      <c r="L18" s="21">
        <f t="shared" si="0"/>
        <v>4.758</v>
      </c>
      <c r="M18" s="21"/>
    </row>
    <row r="19" spans="1:13">
      <c r="A19" s="21">
        <v>16</v>
      </c>
      <c r="B19" s="36" t="s">
        <v>98</v>
      </c>
      <c r="C19" s="36" t="s">
        <v>99</v>
      </c>
      <c r="D19" s="36" t="s">
        <v>50</v>
      </c>
      <c r="E19" s="21">
        <v>0.36299999999999999</v>
      </c>
      <c r="F19" s="36">
        <v>63</v>
      </c>
      <c r="G19" s="70">
        <v>89.6</v>
      </c>
      <c r="H19" s="70"/>
      <c r="I19" s="70"/>
      <c r="J19" s="70"/>
      <c r="K19" s="70"/>
      <c r="L19" s="21">
        <f t="shared" si="0"/>
        <v>32.524799999999999</v>
      </c>
      <c r="M19" s="21"/>
    </row>
    <row r="20" spans="1:13" ht="15.75">
      <c r="A20" s="21">
        <v>17</v>
      </c>
      <c r="B20" s="36" t="s">
        <v>98</v>
      </c>
      <c r="C20" s="36" t="s">
        <v>100</v>
      </c>
      <c r="D20" s="27" t="s">
        <v>9</v>
      </c>
      <c r="E20" s="21">
        <v>0.44</v>
      </c>
      <c r="F20" s="36">
        <v>63</v>
      </c>
      <c r="G20" s="70">
        <v>203</v>
      </c>
      <c r="H20" s="70"/>
      <c r="I20" s="70"/>
      <c r="J20" s="70"/>
      <c r="K20" s="70"/>
      <c r="L20" s="21">
        <f t="shared" si="0"/>
        <v>89.320000000000007</v>
      </c>
      <c r="M20" s="21"/>
    </row>
    <row r="21" spans="1:13" ht="15.75">
      <c r="A21" s="21">
        <v>18</v>
      </c>
      <c r="B21" s="36" t="s">
        <v>101</v>
      </c>
      <c r="C21" s="36" t="s">
        <v>98</v>
      </c>
      <c r="D21" s="27" t="s">
        <v>9</v>
      </c>
      <c r="E21" s="21">
        <v>0.44</v>
      </c>
      <c r="F21" s="36">
        <v>63</v>
      </c>
      <c r="G21" s="70">
        <v>57</v>
      </c>
      <c r="H21" s="70"/>
      <c r="I21" s="70"/>
      <c r="J21" s="70"/>
      <c r="K21" s="70"/>
      <c r="L21" s="21">
        <f t="shared" si="0"/>
        <v>25.080000000000002</v>
      </c>
      <c r="M21" s="21"/>
    </row>
    <row r="22" spans="1:13">
      <c r="A22" s="21">
        <v>19</v>
      </c>
      <c r="B22" s="36" t="s">
        <v>95</v>
      </c>
      <c r="C22" s="36" t="s">
        <v>101</v>
      </c>
      <c r="D22" s="36" t="s">
        <v>50</v>
      </c>
      <c r="E22" s="21">
        <v>0.39</v>
      </c>
      <c r="F22" s="36">
        <v>75</v>
      </c>
      <c r="G22" s="70">
        <v>183.2</v>
      </c>
      <c r="H22" s="70"/>
      <c r="I22" s="70"/>
      <c r="J22" s="70"/>
      <c r="K22" s="70"/>
      <c r="L22" s="21">
        <f t="shared" si="0"/>
        <v>71.447999999999993</v>
      </c>
      <c r="M22" s="21"/>
    </row>
    <row r="23" spans="1:13" ht="15.75">
      <c r="A23" s="21">
        <v>20</v>
      </c>
      <c r="B23" s="36" t="s">
        <v>102</v>
      </c>
      <c r="C23" s="36" t="s">
        <v>103</v>
      </c>
      <c r="D23" s="36" t="s">
        <v>50</v>
      </c>
      <c r="E23" s="27">
        <v>0.39</v>
      </c>
      <c r="F23" s="36">
        <v>75</v>
      </c>
      <c r="G23" s="70">
        <v>50</v>
      </c>
      <c r="H23" s="70"/>
      <c r="I23" s="70"/>
      <c r="J23" s="70"/>
      <c r="K23" s="70"/>
      <c r="L23" s="21">
        <f t="shared" si="0"/>
        <v>19.5</v>
      </c>
      <c r="M23" s="21"/>
    </row>
    <row r="24" spans="1:13">
      <c r="A24" s="21">
        <v>21</v>
      </c>
      <c r="B24" s="36" t="s">
        <v>104</v>
      </c>
      <c r="C24" s="36" t="s">
        <v>74</v>
      </c>
      <c r="D24" s="36" t="s">
        <v>50</v>
      </c>
      <c r="E24" s="36">
        <v>0.39</v>
      </c>
      <c r="F24" s="36">
        <v>90</v>
      </c>
      <c r="G24" s="70">
        <v>96</v>
      </c>
      <c r="H24" s="70"/>
      <c r="I24" s="70"/>
      <c r="J24" s="70"/>
      <c r="K24" s="70"/>
      <c r="L24" s="21">
        <f t="shared" si="0"/>
        <v>37.44</v>
      </c>
      <c r="M24" s="21"/>
    </row>
    <row r="25" spans="1:13">
      <c r="A25" s="21">
        <v>22</v>
      </c>
      <c r="B25" s="36" t="s">
        <v>74</v>
      </c>
      <c r="C25" s="36" t="s">
        <v>105</v>
      </c>
      <c r="D25" s="36" t="s">
        <v>50</v>
      </c>
      <c r="E25" s="36">
        <v>0.39</v>
      </c>
      <c r="F25" s="36">
        <v>90</v>
      </c>
      <c r="G25" s="70">
        <v>4</v>
      </c>
      <c r="H25" s="70"/>
      <c r="I25" s="70"/>
      <c r="J25" s="70"/>
      <c r="K25" s="70"/>
      <c r="L25" s="21">
        <f t="shared" si="0"/>
        <v>1.56</v>
      </c>
      <c r="M25" s="21"/>
    </row>
    <row r="26" spans="1:13">
      <c r="A26" s="21">
        <v>23</v>
      </c>
      <c r="B26" s="36" t="s">
        <v>104</v>
      </c>
      <c r="C26" s="36" t="s">
        <v>106</v>
      </c>
      <c r="D26" s="36" t="s">
        <v>59</v>
      </c>
      <c r="E26" s="36">
        <v>0.39</v>
      </c>
      <c r="F26" s="36">
        <v>90</v>
      </c>
      <c r="G26" s="70">
        <v>3.5</v>
      </c>
      <c r="H26" s="70"/>
      <c r="I26" s="70"/>
      <c r="J26" s="70"/>
      <c r="K26" s="70"/>
      <c r="L26" s="21">
        <f t="shared" si="0"/>
        <v>1.365</v>
      </c>
      <c r="M26" s="21"/>
    </row>
    <row r="27" spans="1:13" ht="15.75">
      <c r="A27" s="21">
        <v>24</v>
      </c>
      <c r="B27" s="36" t="s">
        <v>107</v>
      </c>
      <c r="C27" s="37" t="s">
        <v>108</v>
      </c>
      <c r="D27" s="27" t="s">
        <v>50</v>
      </c>
      <c r="E27" s="36">
        <v>0.39</v>
      </c>
      <c r="F27" s="36">
        <v>63</v>
      </c>
      <c r="G27" s="70">
        <v>84.6</v>
      </c>
      <c r="H27" s="70"/>
      <c r="I27" s="70"/>
      <c r="J27" s="70"/>
      <c r="K27" s="70"/>
      <c r="L27" s="21">
        <f t="shared" si="0"/>
        <v>32.994</v>
      </c>
      <c r="M27" s="21"/>
    </row>
    <row r="28" spans="1:13">
      <c r="A28" s="21">
        <v>25</v>
      </c>
      <c r="B28" s="36" t="s">
        <v>109</v>
      </c>
      <c r="C28" s="36" t="s">
        <v>110</v>
      </c>
      <c r="D28" s="36" t="s">
        <v>9</v>
      </c>
      <c r="E28" s="36">
        <v>0.39</v>
      </c>
      <c r="F28" s="36">
        <v>63</v>
      </c>
      <c r="G28" s="70">
        <v>12.5</v>
      </c>
      <c r="H28" s="70"/>
      <c r="I28" s="70"/>
      <c r="J28" s="70"/>
      <c r="K28" s="70"/>
      <c r="L28" s="21">
        <f t="shared" si="0"/>
        <v>4.875</v>
      </c>
      <c r="M28" s="21"/>
    </row>
    <row r="29" spans="1:13">
      <c r="A29" s="21">
        <v>26</v>
      </c>
      <c r="B29" s="36" t="s">
        <v>109</v>
      </c>
      <c r="C29" s="36" t="s">
        <v>111</v>
      </c>
      <c r="D29" s="36" t="s">
        <v>50</v>
      </c>
      <c r="E29" s="36">
        <v>0.39</v>
      </c>
      <c r="F29" s="36">
        <v>63</v>
      </c>
      <c r="G29" s="70">
        <v>18</v>
      </c>
      <c r="H29" s="70"/>
      <c r="I29" s="70"/>
      <c r="J29" s="70"/>
      <c r="K29" s="70"/>
      <c r="L29" s="21">
        <f t="shared" si="0"/>
        <v>7.0200000000000005</v>
      </c>
      <c r="M29" s="21"/>
    </row>
    <row r="30" spans="1:13" ht="15.75">
      <c r="A30" s="21">
        <v>27</v>
      </c>
      <c r="B30" s="36" t="s">
        <v>112</v>
      </c>
      <c r="C30" s="36" t="s">
        <v>113</v>
      </c>
      <c r="D30" s="27" t="s">
        <v>50</v>
      </c>
      <c r="E30" s="36">
        <v>0.39</v>
      </c>
      <c r="F30" s="36">
        <v>63</v>
      </c>
      <c r="G30" s="70">
        <v>13</v>
      </c>
      <c r="H30" s="70"/>
      <c r="I30" s="70"/>
      <c r="J30" s="70"/>
      <c r="K30" s="70"/>
      <c r="L30" s="21">
        <f t="shared" si="0"/>
        <v>5.07</v>
      </c>
      <c r="M30" s="21"/>
    </row>
    <row r="31" spans="1:13" ht="15.75">
      <c r="A31" s="21">
        <v>28</v>
      </c>
      <c r="B31" s="36" t="s">
        <v>83</v>
      </c>
      <c r="C31" s="36" t="s">
        <v>84</v>
      </c>
      <c r="D31" s="27" t="s">
        <v>59</v>
      </c>
      <c r="E31" s="36">
        <v>0.39</v>
      </c>
      <c r="F31" s="36">
        <v>63</v>
      </c>
      <c r="G31" s="70">
        <v>3.5</v>
      </c>
      <c r="H31" s="70"/>
      <c r="I31" s="70"/>
      <c r="J31" s="70"/>
      <c r="K31" s="70"/>
      <c r="L31" s="21">
        <f t="shared" si="0"/>
        <v>1.365</v>
      </c>
      <c r="M31" s="21"/>
    </row>
    <row r="32" spans="1:13" ht="15.75">
      <c r="A32" s="21">
        <v>29</v>
      </c>
      <c r="B32" s="36" t="s">
        <v>83</v>
      </c>
      <c r="C32" s="36" t="s">
        <v>84</v>
      </c>
      <c r="D32" s="27" t="s">
        <v>50</v>
      </c>
      <c r="E32" s="36">
        <v>0.39</v>
      </c>
      <c r="F32" s="36">
        <v>63</v>
      </c>
      <c r="G32" s="70">
        <v>43.4</v>
      </c>
      <c r="H32" s="70"/>
      <c r="I32" s="70"/>
      <c r="J32" s="70"/>
      <c r="K32" s="70"/>
      <c r="L32" s="21">
        <f t="shared" si="0"/>
        <v>16.925999999999998</v>
      </c>
      <c r="M32" s="21"/>
    </row>
    <row r="33" spans="1:13" ht="15.75">
      <c r="A33" s="21">
        <v>30</v>
      </c>
      <c r="B33" s="36" t="s">
        <v>66</v>
      </c>
      <c r="C33" s="36" t="s">
        <v>114</v>
      </c>
      <c r="D33" s="27" t="s">
        <v>59</v>
      </c>
      <c r="E33" s="36">
        <v>0.39</v>
      </c>
      <c r="F33" s="36">
        <v>63</v>
      </c>
      <c r="G33" s="70">
        <v>3.5</v>
      </c>
      <c r="H33" s="70"/>
      <c r="I33" s="70"/>
      <c r="J33" s="70"/>
      <c r="K33" s="70"/>
      <c r="L33" s="21">
        <f t="shared" si="0"/>
        <v>1.365</v>
      </c>
      <c r="M33" s="21"/>
    </row>
    <row r="34" spans="1:13" ht="15.75">
      <c r="A34" s="21">
        <v>31</v>
      </c>
      <c r="B34" s="36" t="s">
        <v>60</v>
      </c>
      <c r="C34" s="36" t="s">
        <v>115</v>
      </c>
      <c r="D34" s="27" t="s">
        <v>50</v>
      </c>
      <c r="E34" s="36">
        <v>0.39</v>
      </c>
      <c r="F34" s="36">
        <v>75</v>
      </c>
      <c r="G34" s="70">
        <v>46</v>
      </c>
      <c r="H34" s="70"/>
      <c r="I34" s="70"/>
      <c r="J34" s="70"/>
      <c r="K34" s="70"/>
      <c r="L34" s="21">
        <f t="shared" si="0"/>
        <v>17.940000000000001</v>
      </c>
      <c r="M34" s="21"/>
    </row>
    <row r="35" spans="1:13" ht="15.75">
      <c r="A35" s="21">
        <v>32</v>
      </c>
      <c r="B35" s="36" t="s">
        <v>115</v>
      </c>
      <c r="C35" s="36" t="s">
        <v>67</v>
      </c>
      <c r="D35" s="27" t="s">
        <v>50</v>
      </c>
      <c r="E35" s="36">
        <v>0.39</v>
      </c>
      <c r="F35" s="36">
        <v>75</v>
      </c>
      <c r="G35" s="70">
        <v>231.5</v>
      </c>
      <c r="H35" s="70"/>
      <c r="I35" s="70"/>
      <c r="J35" s="70"/>
      <c r="K35" s="70"/>
      <c r="L35" s="21">
        <f t="shared" si="0"/>
        <v>90.284999999999997</v>
      </c>
      <c r="M35" s="21"/>
    </row>
    <row r="36" spans="1:13" ht="15.75">
      <c r="A36" s="21">
        <v>33</v>
      </c>
      <c r="B36" s="36" t="s">
        <v>116</v>
      </c>
      <c r="C36" s="36" t="s">
        <v>117</v>
      </c>
      <c r="D36" s="27" t="s">
        <v>50</v>
      </c>
      <c r="E36" s="36">
        <v>0.39</v>
      </c>
      <c r="F36" s="36">
        <v>75</v>
      </c>
      <c r="G36" s="70">
        <v>50</v>
      </c>
      <c r="H36" s="70"/>
      <c r="I36" s="70"/>
      <c r="J36" s="70"/>
      <c r="K36" s="70"/>
      <c r="L36" s="21">
        <f t="shared" si="0"/>
        <v>19.5</v>
      </c>
      <c r="M36" s="21"/>
    </row>
    <row r="37" spans="1:13" ht="15.75">
      <c r="A37" s="21">
        <v>34</v>
      </c>
      <c r="B37" s="36" t="s">
        <v>117</v>
      </c>
      <c r="C37" s="36" t="s">
        <v>77</v>
      </c>
      <c r="D37" s="27" t="s">
        <v>50</v>
      </c>
      <c r="E37" s="36">
        <v>0.39</v>
      </c>
      <c r="F37" s="36">
        <v>75</v>
      </c>
      <c r="G37" s="70">
        <v>50</v>
      </c>
      <c r="H37" s="70"/>
      <c r="I37" s="70"/>
      <c r="J37" s="70"/>
      <c r="K37" s="70"/>
      <c r="L37" s="21">
        <f t="shared" si="0"/>
        <v>19.5</v>
      </c>
      <c r="M37" s="21"/>
    </row>
    <row r="38" spans="1:13" ht="15.75">
      <c r="A38" s="21">
        <v>35</v>
      </c>
      <c r="B38" s="36" t="s">
        <v>118</v>
      </c>
      <c r="C38" s="36" t="s">
        <v>119</v>
      </c>
      <c r="D38" s="27" t="s">
        <v>59</v>
      </c>
      <c r="E38" s="36">
        <v>0.39</v>
      </c>
      <c r="F38" s="36">
        <v>75</v>
      </c>
      <c r="G38" s="70">
        <v>3.5</v>
      </c>
      <c r="H38" s="70"/>
      <c r="I38" s="70"/>
      <c r="J38" s="70"/>
      <c r="K38" s="70"/>
      <c r="L38" s="21">
        <f t="shared" si="0"/>
        <v>1.365</v>
      </c>
      <c r="M38" s="21"/>
    </row>
    <row r="39" spans="1:13" ht="15.75">
      <c r="A39" s="21">
        <v>36</v>
      </c>
      <c r="B39" s="36" t="s">
        <v>119</v>
      </c>
      <c r="C39" s="36" t="s">
        <v>120</v>
      </c>
      <c r="D39" s="27" t="s">
        <v>50</v>
      </c>
      <c r="E39" s="36">
        <v>0.39</v>
      </c>
      <c r="F39" s="36">
        <v>75</v>
      </c>
      <c r="G39" s="70">
        <v>113</v>
      </c>
      <c r="H39" s="70"/>
      <c r="I39" s="70"/>
      <c r="J39" s="70"/>
      <c r="K39" s="70"/>
      <c r="L39" s="21">
        <f t="shared" si="0"/>
        <v>44.07</v>
      </c>
      <c r="M39" s="21"/>
    </row>
    <row r="40" spans="1:13" ht="15.75">
      <c r="A40" s="21">
        <v>37</v>
      </c>
      <c r="B40" s="36" t="s">
        <v>61</v>
      </c>
      <c r="C40" s="36" t="s">
        <v>121</v>
      </c>
      <c r="D40" s="27" t="s">
        <v>50</v>
      </c>
      <c r="E40" s="36">
        <v>0.39</v>
      </c>
      <c r="F40" s="36">
        <v>75</v>
      </c>
      <c r="G40" s="70">
        <v>155</v>
      </c>
      <c r="H40" s="70"/>
      <c r="I40" s="70"/>
      <c r="J40" s="70"/>
      <c r="K40" s="70"/>
      <c r="L40" s="21">
        <f t="shared" si="0"/>
        <v>60.45</v>
      </c>
      <c r="M40" s="21"/>
    </row>
    <row r="41" spans="1:13" ht="15.75">
      <c r="A41" s="21">
        <v>38</v>
      </c>
      <c r="B41" s="36" t="s">
        <v>122</v>
      </c>
      <c r="C41" s="36" t="s">
        <v>123</v>
      </c>
      <c r="D41" s="27" t="s">
        <v>50</v>
      </c>
      <c r="E41" s="27">
        <v>0.44</v>
      </c>
      <c r="F41" s="36">
        <v>110</v>
      </c>
      <c r="G41" s="70">
        <v>19</v>
      </c>
      <c r="H41" s="70"/>
      <c r="I41" s="70"/>
      <c r="J41" s="70"/>
      <c r="K41" s="70"/>
      <c r="L41" s="21">
        <f t="shared" si="0"/>
        <v>8.36</v>
      </c>
      <c r="M41" s="21"/>
    </row>
    <row r="42" spans="1:13" ht="15.75">
      <c r="A42" s="21">
        <v>39</v>
      </c>
      <c r="B42" s="36" t="s">
        <v>123</v>
      </c>
      <c r="C42" s="36" t="s">
        <v>124</v>
      </c>
      <c r="D42" s="27" t="s">
        <v>50</v>
      </c>
      <c r="E42" s="27">
        <v>0.44</v>
      </c>
      <c r="F42" s="36">
        <v>110</v>
      </c>
      <c r="G42" s="70">
        <v>11</v>
      </c>
      <c r="H42" s="70"/>
      <c r="I42" s="70"/>
      <c r="J42" s="70"/>
      <c r="K42" s="70"/>
      <c r="L42" s="21">
        <f t="shared" si="0"/>
        <v>4.84</v>
      </c>
      <c r="M42" s="21"/>
    </row>
    <row r="43" spans="1:13" ht="15.75">
      <c r="A43" s="21">
        <v>40</v>
      </c>
      <c r="B43" s="36" t="s">
        <v>123</v>
      </c>
      <c r="C43" s="36" t="s">
        <v>75</v>
      </c>
      <c r="D43" s="27" t="s">
        <v>50</v>
      </c>
      <c r="E43" s="27">
        <v>0.44</v>
      </c>
      <c r="F43" s="36">
        <v>110</v>
      </c>
      <c r="G43" s="70">
        <v>24.2</v>
      </c>
      <c r="H43" s="70"/>
      <c r="I43" s="70"/>
      <c r="J43" s="70"/>
      <c r="K43" s="70"/>
      <c r="L43" s="21">
        <f t="shared" si="0"/>
        <v>10.648</v>
      </c>
      <c r="M43" s="21"/>
    </row>
    <row r="44" spans="1:13" ht="15.75">
      <c r="A44" s="21">
        <v>41</v>
      </c>
      <c r="B44" s="36" t="s">
        <v>70</v>
      </c>
      <c r="C44" s="36" t="s">
        <v>58</v>
      </c>
      <c r="D44" s="27" t="s">
        <v>50</v>
      </c>
      <c r="E44" s="27">
        <v>0.44</v>
      </c>
      <c r="F44" s="36">
        <v>110</v>
      </c>
      <c r="G44" s="70">
        <v>108</v>
      </c>
      <c r="H44" s="70"/>
      <c r="I44" s="70"/>
      <c r="J44" s="70"/>
      <c r="K44" s="70"/>
      <c r="L44" s="21">
        <f t="shared" si="0"/>
        <v>47.52</v>
      </c>
      <c r="M44" s="21"/>
    </row>
    <row r="45" spans="1:13" ht="15.75">
      <c r="A45" s="21">
        <v>42</v>
      </c>
      <c r="B45" s="36" t="s">
        <v>125</v>
      </c>
      <c r="C45" s="36" t="s">
        <v>126</v>
      </c>
      <c r="D45" s="27" t="s">
        <v>50</v>
      </c>
      <c r="E45" s="27">
        <v>0.44</v>
      </c>
      <c r="F45" s="36">
        <v>110</v>
      </c>
      <c r="G45" s="70">
        <v>72</v>
      </c>
      <c r="H45" s="70"/>
      <c r="I45" s="70"/>
      <c r="J45" s="70"/>
      <c r="K45" s="70"/>
      <c r="L45" s="21">
        <f t="shared" si="0"/>
        <v>31.68</v>
      </c>
      <c r="M45" s="21"/>
    </row>
    <row r="46" spans="1:13" ht="15.75">
      <c r="A46" s="21">
        <v>43</v>
      </c>
      <c r="B46" s="36" t="s">
        <v>126</v>
      </c>
      <c r="C46" s="36" t="s">
        <v>127</v>
      </c>
      <c r="D46" s="27" t="s">
        <v>50</v>
      </c>
      <c r="E46" s="27">
        <v>0.44</v>
      </c>
      <c r="F46" s="36">
        <v>110</v>
      </c>
      <c r="G46" s="70">
        <v>57.3</v>
      </c>
      <c r="H46" s="70"/>
      <c r="I46" s="70"/>
      <c r="J46" s="70"/>
      <c r="K46" s="70"/>
      <c r="L46" s="21">
        <f t="shared" si="0"/>
        <v>25.212</v>
      </c>
      <c r="M46" s="21"/>
    </row>
    <row r="47" spans="1:13" ht="15.75">
      <c r="A47" s="21">
        <v>44</v>
      </c>
      <c r="B47" s="36" t="s">
        <v>128</v>
      </c>
      <c r="C47" s="36" t="s">
        <v>107</v>
      </c>
      <c r="D47" s="27" t="s">
        <v>59</v>
      </c>
      <c r="E47" s="27">
        <v>0.44</v>
      </c>
      <c r="F47" s="36">
        <v>140</v>
      </c>
      <c r="G47" s="70">
        <v>6</v>
      </c>
      <c r="H47" s="70"/>
      <c r="I47" s="70"/>
      <c r="J47" s="70"/>
      <c r="K47" s="70"/>
      <c r="L47" s="21">
        <f t="shared" si="0"/>
        <v>2.64</v>
      </c>
      <c r="M47" s="21"/>
    </row>
    <row r="48" spans="1:13" ht="15.75">
      <c r="A48" s="21">
        <v>45</v>
      </c>
      <c r="B48" s="36" t="s">
        <v>128</v>
      </c>
      <c r="C48" s="36" t="s">
        <v>107</v>
      </c>
      <c r="D48" s="27" t="s">
        <v>50</v>
      </c>
      <c r="E48" s="27">
        <v>0.44</v>
      </c>
      <c r="F48" s="36">
        <v>140</v>
      </c>
      <c r="G48" s="70">
        <v>225</v>
      </c>
      <c r="H48" s="70"/>
      <c r="I48" s="70"/>
      <c r="J48" s="70"/>
      <c r="K48" s="70"/>
      <c r="L48" s="21">
        <f t="shared" si="0"/>
        <v>99</v>
      </c>
      <c r="M48" s="21"/>
    </row>
    <row r="49" spans="1:13" ht="15.75">
      <c r="A49" s="21">
        <v>46</v>
      </c>
      <c r="B49" s="36" t="s">
        <v>128</v>
      </c>
      <c r="C49" s="36" t="s">
        <v>107</v>
      </c>
      <c r="D49" s="27" t="s">
        <v>50</v>
      </c>
      <c r="E49" s="27">
        <v>0.44</v>
      </c>
      <c r="F49" s="36">
        <v>140</v>
      </c>
      <c r="G49" s="70">
        <v>41</v>
      </c>
      <c r="H49" s="70"/>
      <c r="I49" s="70"/>
      <c r="J49" s="70"/>
      <c r="K49" s="70"/>
      <c r="L49" s="21">
        <f t="shared" si="0"/>
        <v>18.04</v>
      </c>
      <c r="M49" s="21"/>
    </row>
    <row r="50" spans="1:13" ht="15.75">
      <c r="A50" s="21">
        <v>47</v>
      </c>
      <c r="B50" s="36" t="s">
        <v>107</v>
      </c>
      <c r="C50" s="36" t="s">
        <v>129</v>
      </c>
      <c r="D50" s="27" t="s">
        <v>50</v>
      </c>
      <c r="E50" s="27">
        <v>0.44</v>
      </c>
      <c r="F50" s="36">
        <v>140</v>
      </c>
      <c r="G50" s="70">
        <v>53.7</v>
      </c>
      <c r="H50" s="70"/>
      <c r="I50" s="70"/>
      <c r="J50" s="70"/>
      <c r="K50" s="70"/>
      <c r="L50" s="21">
        <f t="shared" si="0"/>
        <v>23.628</v>
      </c>
      <c r="M50" s="21"/>
    </row>
    <row r="51" spans="1:13">
      <c r="A51" s="21">
        <v>48</v>
      </c>
      <c r="B51" s="36" t="s">
        <v>128</v>
      </c>
      <c r="C51" s="36" t="s">
        <v>81</v>
      </c>
      <c r="D51" s="36" t="s">
        <v>9</v>
      </c>
      <c r="E51" s="36">
        <v>0.44</v>
      </c>
      <c r="F51" s="36">
        <v>140</v>
      </c>
      <c r="G51" s="70">
        <v>3.5</v>
      </c>
      <c r="H51" s="70"/>
      <c r="I51" s="70"/>
      <c r="J51" s="70"/>
      <c r="K51" s="70"/>
      <c r="L51" s="21">
        <f t="shared" si="0"/>
        <v>1.54</v>
      </c>
      <c r="M51" s="21"/>
    </row>
    <row r="52" spans="1:13" ht="15.75">
      <c r="A52" s="21">
        <v>49</v>
      </c>
      <c r="B52" s="36" t="s">
        <v>130</v>
      </c>
      <c r="C52" s="36" t="s">
        <v>131</v>
      </c>
      <c r="D52" s="27" t="s">
        <v>59</v>
      </c>
      <c r="E52" s="27">
        <v>0.44</v>
      </c>
      <c r="F52" s="36">
        <v>140</v>
      </c>
      <c r="G52" s="70">
        <v>4</v>
      </c>
      <c r="H52" s="70"/>
      <c r="I52" s="70"/>
      <c r="J52" s="70"/>
      <c r="K52" s="70"/>
      <c r="L52" s="21">
        <f t="shared" si="0"/>
        <v>1.76</v>
      </c>
      <c r="M52" s="21"/>
    </row>
    <row r="53" spans="1:13" ht="15.75">
      <c r="A53" s="21">
        <v>50</v>
      </c>
      <c r="B53" s="36" t="s">
        <v>81</v>
      </c>
      <c r="C53" s="36" t="s">
        <v>112</v>
      </c>
      <c r="D53" s="27" t="s">
        <v>59</v>
      </c>
      <c r="E53" s="27">
        <v>0.44</v>
      </c>
      <c r="F53" s="36">
        <v>140</v>
      </c>
      <c r="G53" s="70">
        <v>4.7</v>
      </c>
      <c r="H53" s="70"/>
      <c r="I53" s="70"/>
      <c r="J53" s="70"/>
      <c r="K53" s="70"/>
      <c r="L53" s="21">
        <f t="shared" si="0"/>
        <v>2.0680000000000001</v>
      </c>
      <c r="M53" s="21"/>
    </row>
    <row r="54" spans="1:13" ht="15.75">
      <c r="A54" s="21">
        <v>51</v>
      </c>
      <c r="B54" s="36" t="s">
        <v>85</v>
      </c>
      <c r="C54" s="36" t="s">
        <v>69</v>
      </c>
      <c r="D54" s="27" t="s">
        <v>50</v>
      </c>
      <c r="E54" s="27">
        <v>0.44</v>
      </c>
      <c r="F54" s="36">
        <v>140</v>
      </c>
      <c r="G54" s="70">
        <v>4</v>
      </c>
      <c r="H54" s="70"/>
      <c r="I54" s="70"/>
      <c r="J54" s="70"/>
      <c r="K54" s="70"/>
      <c r="L54" s="21">
        <f t="shared" si="0"/>
        <v>1.76</v>
      </c>
      <c r="M54" s="21"/>
    </row>
    <row r="55" spans="1:13" ht="15.75">
      <c r="A55" s="21">
        <v>52</v>
      </c>
      <c r="B55" s="36" t="s">
        <v>60</v>
      </c>
      <c r="C55" s="36" t="s">
        <v>122</v>
      </c>
      <c r="D55" s="27" t="s">
        <v>50</v>
      </c>
      <c r="E55" s="27">
        <v>0.44</v>
      </c>
      <c r="F55" s="36">
        <v>140</v>
      </c>
      <c r="G55" s="70">
        <v>88.9</v>
      </c>
      <c r="H55" s="70"/>
      <c r="I55" s="70"/>
      <c r="J55" s="70"/>
      <c r="K55" s="70"/>
      <c r="L55" s="21">
        <f t="shared" si="0"/>
        <v>39.116</v>
      </c>
      <c r="M55" s="21"/>
    </row>
    <row r="56" spans="1:13" ht="15.75">
      <c r="A56" s="21">
        <v>53</v>
      </c>
      <c r="B56" s="36" t="s">
        <v>122</v>
      </c>
      <c r="C56" s="36" t="s">
        <v>125</v>
      </c>
      <c r="D56" s="27" t="s">
        <v>50</v>
      </c>
      <c r="E56" s="27">
        <v>0.44</v>
      </c>
      <c r="F56" s="36">
        <v>140</v>
      </c>
      <c r="G56" s="70">
        <v>181.6</v>
      </c>
      <c r="H56" s="70"/>
      <c r="I56" s="70"/>
      <c r="J56" s="70"/>
      <c r="K56" s="70"/>
      <c r="L56" s="21">
        <f t="shared" si="0"/>
        <v>79.903999999999996</v>
      </c>
      <c r="M56" s="21"/>
    </row>
    <row r="57" spans="1:13" ht="15.75">
      <c r="A57" s="21">
        <v>54</v>
      </c>
      <c r="B57" s="36" t="s">
        <v>125</v>
      </c>
      <c r="C57" s="36" t="s">
        <v>129</v>
      </c>
      <c r="D57" s="27" t="s">
        <v>50</v>
      </c>
      <c r="E57" s="27">
        <v>0.44</v>
      </c>
      <c r="F57" s="36">
        <v>140</v>
      </c>
      <c r="G57" s="70">
        <v>76</v>
      </c>
      <c r="H57" s="70"/>
      <c r="I57" s="70"/>
      <c r="J57" s="70"/>
      <c r="K57" s="70"/>
      <c r="L57" s="21">
        <f t="shared" si="0"/>
        <v>33.44</v>
      </c>
      <c r="M57" s="21"/>
    </row>
    <row r="58" spans="1:13" ht="15.75">
      <c r="A58" s="21">
        <v>55</v>
      </c>
      <c r="B58" s="21" t="s">
        <v>132</v>
      </c>
      <c r="C58" s="21" t="s">
        <v>96</v>
      </c>
      <c r="D58" s="27" t="s">
        <v>50</v>
      </c>
      <c r="E58" s="27">
        <v>0.44</v>
      </c>
      <c r="F58" s="36">
        <v>140</v>
      </c>
      <c r="G58" s="55">
        <v>125.5</v>
      </c>
      <c r="H58" s="55"/>
      <c r="I58" s="55"/>
      <c r="J58" s="55"/>
      <c r="K58" s="55"/>
      <c r="L58" s="21">
        <f t="shared" si="0"/>
        <v>55.22</v>
      </c>
      <c r="M58" s="21"/>
    </row>
    <row r="59" spans="1:13" ht="15.75">
      <c r="A59" s="21">
        <v>56</v>
      </c>
      <c r="B59" s="36" t="s">
        <v>133</v>
      </c>
      <c r="C59" s="36" t="s">
        <v>94</v>
      </c>
      <c r="D59" s="27" t="s">
        <v>50</v>
      </c>
      <c r="E59" s="27">
        <v>0.44</v>
      </c>
      <c r="F59" s="36">
        <v>140</v>
      </c>
      <c r="G59" s="70">
        <v>314.8</v>
      </c>
      <c r="H59" s="70"/>
      <c r="I59" s="70"/>
      <c r="J59" s="70"/>
      <c r="K59" s="70"/>
      <c r="L59" s="21">
        <f t="shared" si="0"/>
        <v>138.512</v>
      </c>
      <c r="M59" s="21"/>
    </row>
    <row r="60" spans="1:13" ht="15.75">
      <c r="A60" s="21">
        <v>57</v>
      </c>
      <c r="B60" s="36" t="s">
        <v>129</v>
      </c>
      <c r="C60" s="36" t="s">
        <v>76</v>
      </c>
      <c r="D60" s="27" t="s">
        <v>50</v>
      </c>
      <c r="E60" s="27">
        <v>0.44</v>
      </c>
      <c r="F60" s="36">
        <v>160</v>
      </c>
      <c r="G60" s="70">
        <v>100</v>
      </c>
      <c r="H60" s="70"/>
      <c r="I60" s="70"/>
      <c r="J60" s="70"/>
      <c r="K60" s="70"/>
      <c r="L60" s="21">
        <f t="shared" si="0"/>
        <v>44</v>
      </c>
      <c r="M60" s="21"/>
    </row>
    <row r="61" spans="1:13" ht="15.75">
      <c r="A61" s="4" t="s">
        <v>21</v>
      </c>
      <c r="B61" s="5"/>
      <c r="C61" s="5"/>
      <c r="D61" s="5"/>
      <c r="E61" s="5" t="s">
        <v>22</v>
      </c>
      <c r="F61" s="5"/>
      <c r="G61" s="5"/>
      <c r="H61" s="5"/>
      <c r="I61" s="5"/>
      <c r="J61" s="5" t="s">
        <v>23</v>
      </c>
      <c r="K61" s="5"/>
      <c r="L61" s="5"/>
      <c r="M61" s="5"/>
    </row>
    <row r="62" spans="1:13" ht="15.75">
      <c r="A62" s="4" t="s">
        <v>24</v>
      </c>
      <c r="B62" s="5"/>
      <c r="C62" s="61"/>
      <c r="D62" s="62"/>
      <c r="E62" s="5" t="s">
        <v>24</v>
      </c>
      <c r="F62" s="33"/>
      <c r="G62" s="61"/>
      <c r="H62" s="66"/>
      <c r="I62" s="62"/>
      <c r="J62" s="5" t="s">
        <v>24</v>
      </c>
      <c r="K62" s="5"/>
      <c r="L62" s="61"/>
      <c r="M62" s="62"/>
    </row>
    <row r="63" spans="1:13" ht="15.75">
      <c r="A63" s="4" t="s">
        <v>25</v>
      </c>
      <c r="B63" s="5"/>
      <c r="C63" s="61"/>
      <c r="D63" s="62"/>
      <c r="E63" s="5" t="s">
        <v>25</v>
      </c>
      <c r="F63" s="33"/>
      <c r="G63" s="61"/>
      <c r="H63" s="66"/>
      <c r="I63" s="62"/>
      <c r="J63" s="5" t="s">
        <v>25</v>
      </c>
      <c r="K63" s="61"/>
      <c r="L63" s="66"/>
      <c r="M63" s="62"/>
    </row>
    <row r="64" spans="1:13" ht="15.75">
      <c r="A64" s="4" t="s">
        <v>26</v>
      </c>
      <c r="B64" s="5"/>
      <c r="C64" s="61"/>
      <c r="D64" s="62"/>
      <c r="E64" s="5" t="s">
        <v>26</v>
      </c>
      <c r="F64" s="33"/>
      <c r="G64" s="61"/>
      <c r="H64" s="66"/>
      <c r="I64" s="62"/>
      <c r="J64" s="5" t="s">
        <v>26</v>
      </c>
      <c r="K64" s="5"/>
      <c r="L64" s="61"/>
      <c r="M64" s="62"/>
    </row>
  </sheetData>
  <mergeCells count="68">
    <mergeCell ref="G14:K14"/>
    <mergeCell ref="G3:K3"/>
    <mergeCell ref="G4:K4"/>
    <mergeCell ref="G5:K5"/>
    <mergeCell ref="G6:K6"/>
    <mergeCell ref="G7:K7"/>
    <mergeCell ref="G8:K8"/>
    <mergeCell ref="G9:K9"/>
    <mergeCell ref="G10:K10"/>
    <mergeCell ref="G11:K11"/>
    <mergeCell ref="G12:K12"/>
    <mergeCell ref="G13:K13"/>
    <mergeCell ref="G26:K26"/>
    <mergeCell ref="G15:K15"/>
    <mergeCell ref="G16:K16"/>
    <mergeCell ref="G17:K17"/>
    <mergeCell ref="G18:K18"/>
    <mergeCell ref="G19:K19"/>
    <mergeCell ref="G20:K20"/>
    <mergeCell ref="G21:K21"/>
    <mergeCell ref="G22:K22"/>
    <mergeCell ref="G23:K23"/>
    <mergeCell ref="G24:K24"/>
    <mergeCell ref="G25:K25"/>
    <mergeCell ref="G38:K38"/>
    <mergeCell ref="G27:K27"/>
    <mergeCell ref="G28:K28"/>
    <mergeCell ref="G29:K29"/>
    <mergeCell ref="G30:K30"/>
    <mergeCell ref="G31:K31"/>
    <mergeCell ref="G32:K32"/>
    <mergeCell ref="G33:K33"/>
    <mergeCell ref="G34:K34"/>
    <mergeCell ref="G35:K35"/>
    <mergeCell ref="G36:K36"/>
    <mergeCell ref="G37:K37"/>
    <mergeCell ref="G50:K50"/>
    <mergeCell ref="G39:K39"/>
    <mergeCell ref="G40:K40"/>
    <mergeCell ref="G41:K41"/>
    <mergeCell ref="G42:K42"/>
    <mergeCell ref="G43:K43"/>
    <mergeCell ref="G44:K44"/>
    <mergeCell ref="C64:D64"/>
    <mergeCell ref="G64:I64"/>
    <mergeCell ref="L64:M64"/>
    <mergeCell ref="G57:K57"/>
    <mergeCell ref="G58:K58"/>
    <mergeCell ref="G59:K59"/>
    <mergeCell ref="G60:K60"/>
    <mergeCell ref="C62:D62"/>
    <mergeCell ref="G62:I62"/>
    <mergeCell ref="D2:I2"/>
    <mergeCell ref="L62:M62"/>
    <mergeCell ref="C63:D63"/>
    <mergeCell ref="G63:I63"/>
    <mergeCell ref="K63:M63"/>
    <mergeCell ref="G51:K51"/>
    <mergeCell ref="G52:K52"/>
    <mergeCell ref="G53:K53"/>
    <mergeCell ref="G54:K54"/>
    <mergeCell ref="G55:K55"/>
    <mergeCell ref="G56:K56"/>
    <mergeCell ref="G45:K45"/>
    <mergeCell ref="G46:K46"/>
    <mergeCell ref="G47:K47"/>
    <mergeCell ref="G48:K48"/>
    <mergeCell ref="G49:K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72"/>
  <sheetViews>
    <sheetView topLeftCell="A49" workbookViewId="0">
      <selection activeCell="B68" sqref="B68"/>
    </sheetView>
  </sheetViews>
  <sheetFormatPr defaultRowHeight="15"/>
  <cols>
    <col min="3" max="3" width="13.42578125" customWidth="1"/>
    <col min="4" max="4" width="16.140625" customWidth="1"/>
    <col min="5" max="5" width="17.7109375" customWidth="1"/>
    <col min="6" max="6" width="22.85546875" customWidth="1"/>
    <col min="7" max="7" width="15.140625" customWidth="1"/>
    <col min="8" max="8" width="18.7109375" customWidth="1"/>
    <col min="9" max="9" width="16" customWidth="1"/>
    <col min="10" max="10" width="36.85546875" customWidth="1"/>
  </cols>
  <sheetData>
    <row r="3" spans="2:10" ht="18.75">
      <c r="B3" s="56" t="s">
        <v>136</v>
      </c>
      <c r="C3" s="56"/>
      <c r="D3" s="56"/>
      <c r="E3" s="56"/>
      <c r="F3" s="56"/>
      <c r="G3" s="56"/>
      <c r="H3" s="56"/>
      <c r="I3" s="56"/>
      <c r="J3" s="56"/>
    </row>
    <row r="4" spans="2:10" ht="37.5">
      <c r="B4" s="40" t="s">
        <v>137</v>
      </c>
      <c r="C4" s="40" t="s">
        <v>2</v>
      </c>
      <c r="D4" s="40" t="s">
        <v>3</v>
      </c>
      <c r="E4" s="42" t="s">
        <v>4</v>
      </c>
      <c r="F4" s="2" t="s">
        <v>138</v>
      </c>
      <c r="G4" s="42" t="s">
        <v>139</v>
      </c>
      <c r="H4" s="43" t="s">
        <v>41</v>
      </c>
      <c r="I4" s="42" t="s">
        <v>169</v>
      </c>
      <c r="J4" s="42" t="s">
        <v>140</v>
      </c>
    </row>
    <row r="5" spans="2:10">
      <c r="B5" s="39">
        <v>1</v>
      </c>
      <c r="C5" s="39" t="s">
        <v>141</v>
      </c>
      <c r="D5" s="39" t="s">
        <v>142</v>
      </c>
      <c r="E5" s="39" t="s">
        <v>50</v>
      </c>
      <c r="F5" s="44">
        <v>0.36299999999999999</v>
      </c>
      <c r="G5" s="39">
        <v>63</v>
      </c>
      <c r="H5" s="39">
        <v>2.8</v>
      </c>
      <c r="I5" s="44">
        <f>+H5*F5</f>
        <v>1.0164</v>
      </c>
      <c r="J5" s="5"/>
    </row>
    <row r="6" spans="2:10">
      <c r="B6" s="39">
        <v>2</v>
      </c>
      <c r="C6" s="39" t="s">
        <v>143</v>
      </c>
      <c r="D6" s="39" t="s">
        <v>144</v>
      </c>
      <c r="E6" s="39" t="s">
        <v>50</v>
      </c>
      <c r="F6" s="44">
        <v>0.36299999999999999</v>
      </c>
      <c r="G6" s="39">
        <v>63</v>
      </c>
      <c r="H6" s="39">
        <v>6.2</v>
      </c>
      <c r="I6" s="44">
        <f t="shared" ref="I6:I68" si="0">+H6*F6</f>
        <v>2.2505999999999999</v>
      </c>
      <c r="J6" s="5"/>
    </row>
    <row r="7" spans="2:10">
      <c r="B7" s="39">
        <v>3</v>
      </c>
      <c r="C7" s="39" t="s">
        <v>20</v>
      </c>
      <c r="D7" s="39" t="s">
        <v>145</v>
      </c>
      <c r="E7" s="39" t="s">
        <v>50</v>
      </c>
      <c r="F7" s="44">
        <v>0.36299999999999999</v>
      </c>
      <c r="G7" s="39">
        <v>63</v>
      </c>
      <c r="H7" s="39">
        <v>25.3</v>
      </c>
      <c r="I7" s="44">
        <f t="shared" si="0"/>
        <v>9.1838999999999995</v>
      </c>
      <c r="J7" s="5"/>
    </row>
    <row r="8" spans="2:10">
      <c r="B8" s="39">
        <v>4</v>
      </c>
      <c r="C8" s="39" t="s">
        <v>20</v>
      </c>
      <c r="D8" s="39" t="s">
        <v>146</v>
      </c>
      <c r="E8" s="39" t="s">
        <v>50</v>
      </c>
      <c r="F8" s="44">
        <v>0.36299999999999999</v>
      </c>
      <c r="G8" s="39">
        <v>63</v>
      </c>
      <c r="H8" s="39">
        <v>72.900000000000006</v>
      </c>
      <c r="I8" s="44">
        <f t="shared" si="0"/>
        <v>26.462700000000002</v>
      </c>
      <c r="J8" s="5"/>
    </row>
    <row r="9" spans="2:10">
      <c r="B9" s="39">
        <v>5</v>
      </c>
      <c r="C9" s="39" t="s">
        <v>147</v>
      </c>
      <c r="D9" s="39" t="s">
        <v>18</v>
      </c>
      <c r="E9" s="39" t="s">
        <v>50</v>
      </c>
      <c r="F9" s="44">
        <v>0.36299999999999999</v>
      </c>
      <c r="G9" s="39">
        <v>63</v>
      </c>
      <c r="H9" s="39">
        <v>3</v>
      </c>
      <c r="I9" s="44">
        <f t="shared" si="0"/>
        <v>1.089</v>
      </c>
      <c r="J9" s="5"/>
    </row>
    <row r="10" spans="2:10">
      <c r="B10" s="39">
        <v>6</v>
      </c>
      <c r="C10" s="39" t="s">
        <v>148</v>
      </c>
      <c r="D10" s="39" t="s">
        <v>149</v>
      </c>
      <c r="E10" s="39" t="s">
        <v>50</v>
      </c>
      <c r="F10" s="44">
        <v>0.36299999999999999</v>
      </c>
      <c r="G10" s="39">
        <v>63</v>
      </c>
      <c r="H10" s="39">
        <v>3.4</v>
      </c>
      <c r="I10" s="44">
        <f t="shared" si="0"/>
        <v>1.2342</v>
      </c>
      <c r="J10" s="5"/>
    </row>
    <row r="11" spans="2:10">
      <c r="B11" s="39">
        <v>7</v>
      </c>
      <c r="C11" s="39" t="s">
        <v>127</v>
      </c>
      <c r="D11" s="39" t="s">
        <v>150</v>
      </c>
      <c r="E11" s="39" t="s">
        <v>50</v>
      </c>
      <c r="F11" s="44">
        <v>0.36299999999999999</v>
      </c>
      <c r="G11" s="39">
        <v>63</v>
      </c>
      <c r="H11" s="39">
        <v>6</v>
      </c>
      <c r="I11" s="44">
        <f t="shared" si="0"/>
        <v>2.1779999999999999</v>
      </c>
      <c r="J11" s="5"/>
    </row>
    <row r="12" spans="2:10">
      <c r="B12" s="39">
        <v>8</v>
      </c>
      <c r="C12" s="39" t="s">
        <v>151</v>
      </c>
      <c r="D12" s="39" t="s">
        <v>152</v>
      </c>
      <c r="E12" s="39" t="s">
        <v>50</v>
      </c>
      <c r="F12" s="44">
        <v>0.36299999999999999</v>
      </c>
      <c r="G12" s="39">
        <v>63</v>
      </c>
      <c r="H12" s="39">
        <v>15.4</v>
      </c>
      <c r="I12" s="44">
        <f t="shared" si="0"/>
        <v>5.5902000000000003</v>
      </c>
      <c r="J12" s="5"/>
    </row>
    <row r="13" spans="2:10">
      <c r="B13" s="39">
        <v>9</v>
      </c>
      <c r="C13" s="39" t="s">
        <v>153</v>
      </c>
      <c r="D13" s="39" t="s">
        <v>154</v>
      </c>
      <c r="E13" s="39" t="s">
        <v>50</v>
      </c>
      <c r="F13" s="44">
        <v>0.36299999999999999</v>
      </c>
      <c r="G13" s="39">
        <v>63</v>
      </c>
      <c r="H13" s="39">
        <v>26.4</v>
      </c>
      <c r="I13" s="44">
        <f t="shared" si="0"/>
        <v>9.5831999999999997</v>
      </c>
      <c r="J13" s="5"/>
    </row>
    <row r="14" spans="2:10">
      <c r="B14" s="39">
        <v>10</v>
      </c>
      <c r="C14" s="39" t="s">
        <v>152</v>
      </c>
      <c r="D14" s="39" t="s">
        <v>155</v>
      </c>
      <c r="E14" s="39" t="s">
        <v>50</v>
      </c>
      <c r="F14" s="44">
        <v>0.36299999999999999</v>
      </c>
      <c r="G14" s="39">
        <v>63</v>
      </c>
      <c r="H14" s="39">
        <v>23.5</v>
      </c>
      <c r="I14" s="44">
        <f t="shared" si="0"/>
        <v>8.5305</v>
      </c>
      <c r="J14" s="5"/>
    </row>
    <row r="15" spans="2:10">
      <c r="B15" s="39">
        <v>11</v>
      </c>
      <c r="C15" s="39" t="s">
        <v>155</v>
      </c>
      <c r="D15" s="39" t="s">
        <v>156</v>
      </c>
      <c r="E15" s="39" t="s">
        <v>50</v>
      </c>
      <c r="F15" s="44">
        <v>0.36299999999999999</v>
      </c>
      <c r="G15" s="39">
        <v>63</v>
      </c>
      <c r="H15" s="39">
        <v>27.2</v>
      </c>
      <c r="I15" s="44">
        <f t="shared" si="0"/>
        <v>9.8735999999999997</v>
      </c>
      <c r="J15" s="5"/>
    </row>
    <row r="16" spans="2:10">
      <c r="B16" s="39">
        <v>12</v>
      </c>
      <c r="C16" s="39" t="s">
        <v>157</v>
      </c>
      <c r="D16" s="39" t="s">
        <v>158</v>
      </c>
      <c r="E16" s="39" t="s">
        <v>50</v>
      </c>
      <c r="F16" s="44">
        <v>0.36299999999999999</v>
      </c>
      <c r="G16" s="39">
        <v>63</v>
      </c>
      <c r="H16" s="39">
        <v>171.2</v>
      </c>
      <c r="I16" s="44">
        <f t="shared" si="0"/>
        <v>62.145599999999995</v>
      </c>
      <c r="J16" s="5"/>
    </row>
    <row r="17" spans="2:10">
      <c r="B17" s="39">
        <v>13</v>
      </c>
      <c r="C17" s="39" t="s">
        <v>158</v>
      </c>
      <c r="D17" s="39" t="s">
        <v>159</v>
      </c>
      <c r="E17" s="39" t="s">
        <v>50</v>
      </c>
      <c r="F17" s="44">
        <v>0.36299999999999999</v>
      </c>
      <c r="G17" s="39">
        <v>63</v>
      </c>
      <c r="H17" s="39">
        <v>69.3</v>
      </c>
      <c r="I17" s="44">
        <f t="shared" si="0"/>
        <v>25.155899999999999</v>
      </c>
      <c r="J17" s="5"/>
    </row>
    <row r="18" spans="2:10">
      <c r="B18" s="39">
        <v>14</v>
      </c>
      <c r="C18" s="39" t="s">
        <v>160</v>
      </c>
      <c r="D18" s="39" t="s">
        <v>126</v>
      </c>
      <c r="E18" s="39" t="s">
        <v>50</v>
      </c>
      <c r="F18" s="44">
        <v>0.36299999999999999</v>
      </c>
      <c r="G18" s="39">
        <v>63</v>
      </c>
      <c r="H18" s="39">
        <v>148.9</v>
      </c>
      <c r="I18" s="44">
        <f t="shared" si="0"/>
        <v>54.050699999999999</v>
      </c>
      <c r="J18" s="5"/>
    </row>
    <row r="19" spans="2:10">
      <c r="B19" s="39">
        <v>15</v>
      </c>
      <c r="C19" s="39" t="s">
        <v>126</v>
      </c>
      <c r="D19" s="39" t="s">
        <v>73</v>
      </c>
      <c r="E19" s="39" t="s">
        <v>50</v>
      </c>
      <c r="F19" s="44">
        <v>0.36299999999999999</v>
      </c>
      <c r="G19" s="39">
        <v>63</v>
      </c>
      <c r="H19" s="39">
        <v>162.30000000000001</v>
      </c>
      <c r="I19" s="44">
        <f t="shared" si="0"/>
        <v>58.914900000000003</v>
      </c>
      <c r="J19" s="5"/>
    </row>
    <row r="20" spans="2:10">
      <c r="B20" s="39">
        <v>16</v>
      </c>
      <c r="C20" s="39" t="s">
        <v>142</v>
      </c>
      <c r="D20" s="39" t="s">
        <v>161</v>
      </c>
      <c r="E20" s="39" t="s">
        <v>50</v>
      </c>
      <c r="F20" s="44">
        <v>0.375</v>
      </c>
      <c r="G20" s="39">
        <v>75</v>
      </c>
      <c r="H20" s="39">
        <v>66.099999999999994</v>
      </c>
      <c r="I20" s="44">
        <f t="shared" si="0"/>
        <v>24.787499999999998</v>
      </c>
      <c r="J20" s="5"/>
    </row>
    <row r="21" spans="2:10">
      <c r="B21" s="39">
        <v>17</v>
      </c>
      <c r="C21" s="39" t="s">
        <v>162</v>
      </c>
      <c r="D21" s="39" t="s">
        <v>161</v>
      </c>
      <c r="E21" s="39" t="s">
        <v>50</v>
      </c>
      <c r="F21" s="44">
        <v>0.375</v>
      </c>
      <c r="G21" s="39">
        <v>75</v>
      </c>
      <c r="H21" s="39">
        <v>46.8</v>
      </c>
      <c r="I21" s="44">
        <f t="shared" si="0"/>
        <v>17.549999999999997</v>
      </c>
      <c r="J21" s="5"/>
    </row>
    <row r="22" spans="2:10">
      <c r="B22" s="39">
        <v>18</v>
      </c>
      <c r="C22" s="39" t="s">
        <v>163</v>
      </c>
      <c r="D22" s="39" t="s">
        <v>164</v>
      </c>
      <c r="E22" s="39" t="s">
        <v>50</v>
      </c>
      <c r="F22" s="44">
        <v>0.375</v>
      </c>
      <c r="G22" s="39">
        <v>75</v>
      </c>
      <c r="H22" s="39">
        <v>4</v>
      </c>
      <c r="I22" s="44">
        <f t="shared" si="0"/>
        <v>1.5</v>
      </c>
      <c r="J22" s="5"/>
    </row>
    <row r="23" spans="2:10">
      <c r="B23" s="39">
        <v>19</v>
      </c>
      <c r="C23" s="39" t="s">
        <v>165</v>
      </c>
      <c r="D23" s="39" t="s">
        <v>166</v>
      </c>
      <c r="E23" s="39" t="s">
        <v>50</v>
      </c>
      <c r="F23" s="44">
        <v>0.39</v>
      </c>
      <c r="G23" s="39">
        <v>90</v>
      </c>
      <c r="H23" s="39">
        <v>55.8</v>
      </c>
      <c r="I23" s="44">
        <f t="shared" si="0"/>
        <v>21.762</v>
      </c>
      <c r="J23" s="5"/>
    </row>
    <row r="24" spans="2:10">
      <c r="B24" s="39">
        <v>20</v>
      </c>
      <c r="C24" s="39" t="s">
        <v>166</v>
      </c>
      <c r="D24" s="39" t="s">
        <v>167</v>
      </c>
      <c r="E24" s="39" t="s">
        <v>50</v>
      </c>
      <c r="F24" s="44">
        <v>0.39</v>
      </c>
      <c r="G24" s="39">
        <v>90</v>
      </c>
      <c r="H24" s="39">
        <v>45.4</v>
      </c>
      <c r="I24" s="44">
        <f t="shared" si="0"/>
        <v>17.706</v>
      </c>
      <c r="J24" s="5"/>
    </row>
    <row r="25" spans="2:10">
      <c r="B25" s="39">
        <v>21</v>
      </c>
      <c r="C25" s="39" t="s">
        <v>167</v>
      </c>
      <c r="D25" s="39" t="s">
        <v>160</v>
      </c>
      <c r="E25" s="39" t="s">
        <v>50</v>
      </c>
      <c r="F25" s="44">
        <v>0.39</v>
      </c>
      <c r="G25" s="39">
        <v>90</v>
      </c>
      <c r="H25" s="39">
        <v>67.2</v>
      </c>
      <c r="I25" s="44">
        <f t="shared" si="0"/>
        <v>26.208000000000002</v>
      </c>
      <c r="J25" s="5"/>
    </row>
    <row r="26" spans="2:10">
      <c r="B26" s="39">
        <v>22</v>
      </c>
      <c r="C26" s="39" t="s">
        <v>168</v>
      </c>
      <c r="D26" s="39" t="s">
        <v>165</v>
      </c>
      <c r="E26" s="39" t="s">
        <v>50</v>
      </c>
      <c r="F26" s="44">
        <v>0.41</v>
      </c>
      <c r="G26" s="39">
        <v>110</v>
      </c>
      <c r="H26" s="39">
        <v>46.7</v>
      </c>
      <c r="I26" s="44">
        <f t="shared" si="0"/>
        <v>19.146999999999998</v>
      </c>
      <c r="J26" s="5"/>
    </row>
    <row r="27" spans="2:10">
      <c r="B27" s="39">
        <v>23</v>
      </c>
      <c r="C27" s="45" t="s">
        <v>170</v>
      </c>
      <c r="D27" s="45" t="s">
        <v>171</v>
      </c>
      <c r="E27" s="39" t="s">
        <v>50</v>
      </c>
      <c r="F27" s="45">
        <v>0.41</v>
      </c>
      <c r="G27" s="45">
        <v>110</v>
      </c>
      <c r="H27" s="45">
        <v>4.5</v>
      </c>
      <c r="I27" s="44">
        <f t="shared" si="0"/>
        <v>1.845</v>
      </c>
      <c r="J27" s="5"/>
    </row>
    <row r="28" spans="2:10">
      <c r="B28" s="39">
        <v>24</v>
      </c>
      <c r="C28" s="45" t="s">
        <v>170</v>
      </c>
      <c r="D28" s="45" t="s">
        <v>171</v>
      </c>
      <c r="E28" s="45" t="s">
        <v>231</v>
      </c>
      <c r="F28" s="45">
        <v>0.41</v>
      </c>
      <c r="G28" s="45">
        <v>110</v>
      </c>
      <c r="H28" s="45">
        <v>4.5</v>
      </c>
      <c r="I28" s="44">
        <f t="shared" si="0"/>
        <v>1.845</v>
      </c>
      <c r="J28" s="5"/>
    </row>
    <row r="29" spans="2:10">
      <c r="B29" s="39">
        <v>25</v>
      </c>
      <c r="C29" s="45" t="s">
        <v>172</v>
      </c>
      <c r="D29" s="45" t="s">
        <v>173</v>
      </c>
      <c r="E29" s="39" t="s">
        <v>50</v>
      </c>
      <c r="F29" s="45">
        <v>0.375</v>
      </c>
      <c r="G29" s="45">
        <v>75</v>
      </c>
      <c r="H29" s="45">
        <v>64</v>
      </c>
      <c r="I29" s="44">
        <f t="shared" si="0"/>
        <v>24</v>
      </c>
      <c r="J29" s="5"/>
    </row>
    <row r="30" spans="2:10">
      <c r="B30" s="39">
        <v>26</v>
      </c>
      <c r="C30" s="45" t="s">
        <v>172</v>
      </c>
      <c r="D30" s="45" t="s">
        <v>174</v>
      </c>
      <c r="E30" s="39" t="s">
        <v>50</v>
      </c>
      <c r="F30" s="45">
        <v>0.36299999999999999</v>
      </c>
      <c r="G30" s="45">
        <v>63</v>
      </c>
      <c r="H30" s="45">
        <v>41.6</v>
      </c>
      <c r="I30" s="44">
        <f t="shared" si="0"/>
        <v>15.1008</v>
      </c>
      <c r="J30" s="5"/>
    </row>
    <row r="31" spans="2:10">
      <c r="B31" s="39">
        <v>27</v>
      </c>
      <c r="C31" s="45" t="s">
        <v>175</v>
      </c>
      <c r="D31" s="45" t="s">
        <v>175</v>
      </c>
      <c r="E31" s="45" t="s">
        <v>231</v>
      </c>
      <c r="F31" s="45">
        <v>0.36299999999999999</v>
      </c>
      <c r="G31" s="45">
        <v>63</v>
      </c>
      <c r="H31" s="45">
        <v>4</v>
      </c>
      <c r="I31" s="44">
        <f t="shared" si="0"/>
        <v>1.452</v>
      </c>
      <c r="J31" s="5"/>
    </row>
    <row r="32" spans="2:10">
      <c r="B32" s="39">
        <v>28</v>
      </c>
      <c r="C32" s="45" t="s">
        <v>176</v>
      </c>
      <c r="D32" s="45" t="s">
        <v>177</v>
      </c>
      <c r="E32" s="39" t="s">
        <v>50</v>
      </c>
      <c r="F32" s="45">
        <v>0.36299999999999999</v>
      </c>
      <c r="G32" s="45">
        <v>63</v>
      </c>
      <c r="H32" s="45">
        <v>120</v>
      </c>
      <c r="I32" s="44">
        <f t="shared" si="0"/>
        <v>43.56</v>
      </c>
      <c r="J32" s="5"/>
    </row>
    <row r="33" spans="2:10">
      <c r="B33" s="39">
        <v>29</v>
      </c>
      <c r="C33" s="45" t="s">
        <v>178</v>
      </c>
      <c r="D33" s="45" t="s">
        <v>178</v>
      </c>
      <c r="E33" s="45" t="s">
        <v>231</v>
      </c>
      <c r="F33" s="45">
        <v>0.36299999999999999</v>
      </c>
      <c r="G33" s="45">
        <v>63</v>
      </c>
      <c r="H33" s="45">
        <v>5</v>
      </c>
      <c r="I33" s="44">
        <f t="shared" si="0"/>
        <v>1.8149999999999999</v>
      </c>
      <c r="J33" s="5"/>
    </row>
    <row r="34" spans="2:10">
      <c r="B34" s="39">
        <v>30</v>
      </c>
      <c r="C34" s="45" t="s">
        <v>179</v>
      </c>
      <c r="D34" s="45" t="s">
        <v>180</v>
      </c>
      <c r="E34" s="39" t="s">
        <v>50</v>
      </c>
      <c r="F34" s="45">
        <v>0.36299999999999999</v>
      </c>
      <c r="G34" s="45">
        <v>63</v>
      </c>
      <c r="H34" s="45">
        <v>40</v>
      </c>
      <c r="I34" s="44">
        <f t="shared" si="0"/>
        <v>14.52</v>
      </c>
      <c r="J34" s="5"/>
    </row>
    <row r="35" spans="2:10">
      <c r="B35" s="39">
        <v>31</v>
      </c>
      <c r="C35" s="45" t="s">
        <v>179</v>
      </c>
      <c r="D35" s="45" t="s">
        <v>179</v>
      </c>
      <c r="E35" s="45" t="s">
        <v>231</v>
      </c>
      <c r="F35" s="45">
        <v>0.36299999999999999</v>
      </c>
      <c r="G35" s="45">
        <v>63</v>
      </c>
      <c r="H35" s="45">
        <v>3</v>
      </c>
      <c r="I35" s="44">
        <f t="shared" si="0"/>
        <v>1.089</v>
      </c>
      <c r="J35" s="5"/>
    </row>
    <row r="36" spans="2:10">
      <c r="B36" s="39">
        <v>32</v>
      </c>
      <c r="C36" s="45" t="s">
        <v>181</v>
      </c>
      <c r="D36" s="45" t="s">
        <v>182</v>
      </c>
      <c r="E36" s="39" t="s">
        <v>50</v>
      </c>
      <c r="F36" s="45">
        <v>0.36299999999999999</v>
      </c>
      <c r="G36" s="45">
        <v>63</v>
      </c>
      <c r="H36" s="45">
        <v>52.1</v>
      </c>
      <c r="I36" s="44">
        <f t="shared" si="0"/>
        <v>18.912299999999998</v>
      </c>
      <c r="J36" s="5"/>
    </row>
    <row r="37" spans="2:10">
      <c r="B37" s="39">
        <v>33</v>
      </c>
      <c r="C37" s="45" t="s">
        <v>183</v>
      </c>
      <c r="D37" s="45" t="s">
        <v>184</v>
      </c>
      <c r="E37" s="39" t="s">
        <v>50</v>
      </c>
      <c r="F37" s="45">
        <v>0.39</v>
      </c>
      <c r="G37" s="45">
        <v>90</v>
      </c>
      <c r="H37" s="45">
        <v>27</v>
      </c>
      <c r="I37" s="44">
        <f t="shared" si="0"/>
        <v>10.530000000000001</v>
      </c>
      <c r="J37" s="5"/>
    </row>
    <row r="38" spans="2:10">
      <c r="B38" s="39">
        <v>34</v>
      </c>
      <c r="C38" s="45" t="s">
        <v>184</v>
      </c>
      <c r="D38" s="45" t="s">
        <v>185</v>
      </c>
      <c r="E38" s="39" t="s">
        <v>50</v>
      </c>
      <c r="F38" s="45">
        <v>0.41</v>
      </c>
      <c r="G38" s="45">
        <v>110</v>
      </c>
      <c r="H38" s="45">
        <v>19.399999999999999</v>
      </c>
      <c r="I38" s="44">
        <f t="shared" si="0"/>
        <v>7.9539999999999988</v>
      </c>
      <c r="J38" s="5"/>
    </row>
    <row r="39" spans="2:10">
      <c r="B39" s="39">
        <v>35</v>
      </c>
      <c r="C39" s="45" t="s">
        <v>185</v>
      </c>
      <c r="D39" s="45" t="s">
        <v>186</v>
      </c>
      <c r="E39" s="39" t="s">
        <v>50</v>
      </c>
      <c r="F39" s="45">
        <v>0.41</v>
      </c>
      <c r="G39" s="45">
        <v>110</v>
      </c>
      <c r="H39" s="45">
        <v>33</v>
      </c>
      <c r="I39" s="44">
        <f t="shared" si="0"/>
        <v>13.53</v>
      </c>
      <c r="J39" s="5"/>
    </row>
    <row r="40" spans="2:10">
      <c r="B40" s="39">
        <v>36</v>
      </c>
      <c r="C40" s="45" t="s">
        <v>187</v>
      </c>
      <c r="D40" s="45" t="s">
        <v>188</v>
      </c>
      <c r="E40" s="39" t="s">
        <v>50</v>
      </c>
      <c r="F40" s="45">
        <v>0.36299999999999999</v>
      </c>
      <c r="G40" s="45">
        <v>63</v>
      </c>
      <c r="H40" s="45">
        <v>17.8</v>
      </c>
      <c r="I40" s="44">
        <f t="shared" si="0"/>
        <v>6.4614000000000003</v>
      </c>
      <c r="J40" s="5"/>
    </row>
    <row r="41" spans="2:10">
      <c r="B41" s="39">
        <v>37</v>
      </c>
      <c r="C41" s="45" t="s">
        <v>189</v>
      </c>
      <c r="D41" s="45" t="s">
        <v>190</v>
      </c>
      <c r="E41" s="39" t="s">
        <v>50</v>
      </c>
      <c r="F41" s="45">
        <v>0.36299999999999999</v>
      </c>
      <c r="G41" s="45">
        <v>63</v>
      </c>
      <c r="H41" s="45">
        <v>33</v>
      </c>
      <c r="I41" s="44">
        <f t="shared" si="0"/>
        <v>11.978999999999999</v>
      </c>
      <c r="J41" s="5"/>
    </row>
    <row r="42" spans="2:10">
      <c r="B42" s="39">
        <v>38</v>
      </c>
      <c r="C42" s="45" t="s">
        <v>191</v>
      </c>
      <c r="D42" s="45" t="s">
        <v>192</v>
      </c>
      <c r="E42" s="39" t="s">
        <v>50</v>
      </c>
      <c r="F42" s="45">
        <v>0.36299999999999999</v>
      </c>
      <c r="G42" s="45">
        <v>63</v>
      </c>
      <c r="H42" s="45">
        <v>25</v>
      </c>
      <c r="I42" s="44">
        <f t="shared" si="0"/>
        <v>9.0749999999999993</v>
      </c>
      <c r="J42" s="5"/>
    </row>
    <row r="43" spans="2:10">
      <c r="B43" s="39">
        <v>39</v>
      </c>
      <c r="C43" s="45" t="s">
        <v>193</v>
      </c>
      <c r="D43" s="45" t="s">
        <v>194</v>
      </c>
      <c r="E43" s="45" t="s">
        <v>232</v>
      </c>
      <c r="F43" s="45">
        <v>0.36299999999999999</v>
      </c>
      <c r="G43" s="45">
        <v>63</v>
      </c>
      <c r="H43" s="45">
        <v>95.9</v>
      </c>
      <c r="I43" s="44">
        <f t="shared" si="0"/>
        <v>34.811700000000002</v>
      </c>
      <c r="J43" s="5"/>
    </row>
    <row r="44" spans="2:10">
      <c r="B44" s="39">
        <v>40</v>
      </c>
      <c r="C44" s="45" t="s">
        <v>195</v>
      </c>
      <c r="D44" s="45" t="s">
        <v>196</v>
      </c>
      <c r="E44" s="39" t="s">
        <v>50</v>
      </c>
      <c r="F44" s="45">
        <v>0.36299999999999999</v>
      </c>
      <c r="G44" s="45">
        <v>63</v>
      </c>
      <c r="H44" s="45">
        <v>39.6</v>
      </c>
      <c r="I44" s="44">
        <f t="shared" si="0"/>
        <v>14.3748</v>
      </c>
      <c r="J44" s="5"/>
    </row>
    <row r="45" spans="2:10">
      <c r="B45" s="39">
        <v>41</v>
      </c>
      <c r="C45" s="45" t="s">
        <v>197</v>
      </c>
      <c r="D45" s="45" t="s">
        <v>198</v>
      </c>
      <c r="E45" s="45" t="s">
        <v>232</v>
      </c>
      <c r="F45" s="45">
        <v>0.46</v>
      </c>
      <c r="G45" s="45">
        <v>160</v>
      </c>
      <c r="H45" s="45">
        <v>4</v>
      </c>
      <c r="I45" s="44">
        <f t="shared" si="0"/>
        <v>1.84</v>
      </c>
      <c r="J45" s="5"/>
    </row>
    <row r="46" spans="2:10">
      <c r="B46" s="39">
        <v>42</v>
      </c>
      <c r="C46" s="45" t="s">
        <v>199</v>
      </c>
      <c r="D46" s="45" t="s">
        <v>200</v>
      </c>
      <c r="E46" s="39" t="s">
        <v>50</v>
      </c>
      <c r="F46" s="45">
        <v>0.36299999999999999</v>
      </c>
      <c r="G46" s="45">
        <v>63</v>
      </c>
      <c r="H46" s="45">
        <v>93.9</v>
      </c>
      <c r="I46" s="44">
        <f t="shared" si="0"/>
        <v>34.085700000000003</v>
      </c>
      <c r="J46" s="5"/>
    </row>
    <row r="47" spans="2:10">
      <c r="B47" s="39">
        <v>43</v>
      </c>
      <c r="C47" s="45" t="s">
        <v>200</v>
      </c>
      <c r="D47" s="45" t="s">
        <v>201</v>
      </c>
      <c r="E47" s="39" t="s">
        <v>50</v>
      </c>
      <c r="F47" s="45">
        <v>0.36299999999999999</v>
      </c>
      <c r="G47" s="45">
        <v>63</v>
      </c>
      <c r="H47" s="45">
        <v>19.7</v>
      </c>
      <c r="I47" s="44">
        <f t="shared" si="0"/>
        <v>7.1510999999999996</v>
      </c>
      <c r="J47" s="5"/>
    </row>
    <row r="48" spans="2:10">
      <c r="B48" s="39">
        <v>44</v>
      </c>
      <c r="C48" s="45" t="s">
        <v>202</v>
      </c>
      <c r="D48" s="45" t="s">
        <v>203</v>
      </c>
      <c r="E48" s="39" t="s">
        <v>50</v>
      </c>
      <c r="F48" s="45">
        <v>0.36299999999999999</v>
      </c>
      <c r="G48" s="45">
        <v>63</v>
      </c>
      <c r="H48" s="45">
        <v>4</v>
      </c>
      <c r="I48" s="44">
        <f t="shared" si="0"/>
        <v>1.452</v>
      </c>
      <c r="J48" s="5"/>
    </row>
    <row r="49" spans="2:10">
      <c r="B49" s="39">
        <v>45</v>
      </c>
      <c r="C49" s="45" t="s">
        <v>204</v>
      </c>
      <c r="D49" s="45" t="s">
        <v>203</v>
      </c>
      <c r="E49" s="39" t="s">
        <v>50</v>
      </c>
      <c r="F49" s="45">
        <v>0.46</v>
      </c>
      <c r="G49" s="45">
        <v>160</v>
      </c>
      <c r="H49" s="45">
        <v>70</v>
      </c>
      <c r="I49" s="44">
        <f t="shared" si="0"/>
        <v>32.200000000000003</v>
      </c>
      <c r="J49" s="5"/>
    </row>
    <row r="50" spans="2:10">
      <c r="B50" s="39">
        <v>46</v>
      </c>
      <c r="C50" s="45" t="s">
        <v>203</v>
      </c>
      <c r="D50" s="45" t="s">
        <v>205</v>
      </c>
      <c r="E50" s="39" t="s">
        <v>50</v>
      </c>
      <c r="F50" s="45">
        <v>0.46</v>
      </c>
      <c r="G50" s="45">
        <v>160</v>
      </c>
      <c r="H50" s="45">
        <v>56</v>
      </c>
      <c r="I50" s="44">
        <f t="shared" si="0"/>
        <v>25.76</v>
      </c>
      <c r="J50" s="5"/>
    </row>
    <row r="51" spans="2:10">
      <c r="B51" s="39">
        <v>47</v>
      </c>
      <c r="C51" s="45" t="s">
        <v>205</v>
      </c>
      <c r="D51" s="45" t="s">
        <v>206</v>
      </c>
      <c r="E51" s="39" t="s">
        <v>50</v>
      </c>
      <c r="F51" s="45">
        <v>0.46</v>
      </c>
      <c r="G51" s="45">
        <v>160</v>
      </c>
      <c r="H51" s="45">
        <v>278.60000000000002</v>
      </c>
      <c r="I51" s="44">
        <f t="shared" si="0"/>
        <v>128.15600000000001</v>
      </c>
      <c r="J51" s="5"/>
    </row>
    <row r="52" spans="2:10">
      <c r="B52" s="39">
        <v>48</v>
      </c>
      <c r="C52" s="45" t="s">
        <v>206</v>
      </c>
      <c r="D52" s="45" t="s">
        <v>207</v>
      </c>
      <c r="E52" s="39" t="s">
        <v>50</v>
      </c>
      <c r="F52" s="45">
        <v>0.46</v>
      </c>
      <c r="G52" s="45">
        <v>160</v>
      </c>
      <c r="H52" s="45">
        <v>217.9</v>
      </c>
      <c r="I52" s="44">
        <f t="shared" si="0"/>
        <v>100.23400000000001</v>
      </c>
      <c r="J52" s="5"/>
    </row>
    <row r="53" spans="2:10">
      <c r="B53" s="39">
        <v>49</v>
      </c>
      <c r="C53" s="45" t="s">
        <v>207</v>
      </c>
      <c r="D53" s="45" t="s">
        <v>208</v>
      </c>
      <c r="E53" s="39" t="s">
        <v>50</v>
      </c>
      <c r="F53" s="45">
        <v>0.36299999999999999</v>
      </c>
      <c r="G53" s="45">
        <v>63</v>
      </c>
      <c r="H53" s="45">
        <v>57.3</v>
      </c>
      <c r="I53" s="44">
        <f t="shared" si="0"/>
        <v>20.799899999999997</v>
      </c>
      <c r="J53" s="5"/>
    </row>
    <row r="54" spans="2:10">
      <c r="B54" s="39">
        <v>50</v>
      </c>
      <c r="C54" s="45" t="s">
        <v>208</v>
      </c>
      <c r="D54" s="45" t="s">
        <v>209</v>
      </c>
      <c r="E54" s="39" t="s">
        <v>50</v>
      </c>
      <c r="F54" s="45">
        <v>0.36299999999999999</v>
      </c>
      <c r="G54" s="45">
        <v>63</v>
      </c>
      <c r="H54" s="45">
        <v>76.7</v>
      </c>
      <c r="I54" s="44">
        <f t="shared" si="0"/>
        <v>27.842099999999999</v>
      </c>
      <c r="J54" s="5"/>
    </row>
    <row r="55" spans="2:10">
      <c r="B55" s="39">
        <v>51</v>
      </c>
      <c r="C55" s="45" t="s">
        <v>210</v>
      </c>
      <c r="D55" s="45" t="s">
        <v>211</v>
      </c>
      <c r="E55" s="39" t="s">
        <v>50</v>
      </c>
      <c r="F55" s="45">
        <v>0.375</v>
      </c>
      <c r="G55" s="46">
        <v>75</v>
      </c>
      <c r="H55" s="45">
        <v>115.2</v>
      </c>
      <c r="I55" s="44">
        <f t="shared" si="0"/>
        <v>43.2</v>
      </c>
      <c r="J55" s="5"/>
    </row>
    <row r="56" spans="2:10">
      <c r="B56" s="39">
        <v>52</v>
      </c>
      <c r="C56" s="45" t="s">
        <v>212</v>
      </c>
      <c r="D56" s="45" t="s">
        <v>213</v>
      </c>
      <c r="E56" s="39" t="s">
        <v>50</v>
      </c>
      <c r="F56" s="45">
        <v>0.46</v>
      </c>
      <c r="G56" s="46">
        <v>160</v>
      </c>
      <c r="H56" s="45">
        <v>26</v>
      </c>
      <c r="I56" s="44">
        <f t="shared" si="0"/>
        <v>11.96</v>
      </c>
      <c r="J56" s="5"/>
    </row>
    <row r="57" spans="2:10">
      <c r="B57" s="39">
        <v>53</v>
      </c>
      <c r="C57" s="45" t="s">
        <v>213</v>
      </c>
      <c r="D57" s="45" t="s">
        <v>214</v>
      </c>
      <c r="E57" s="45" t="s">
        <v>232</v>
      </c>
      <c r="F57" s="45">
        <v>0.46</v>
      </c>
      <c r="G57" s="46">
        <v>160</v>
      </c>
      <c r="H57" s="45">
        <v>47</v>
      </c>
      <c r="I57" s="44">
        <f t="shared" si="0"/>
        <v>21.62</v>
      </c>
      <c r="J57" s="5"/>
    </row>
    <row r="58" spans="2:10">
      <c r="B58" s="39">
        <v>54</v>
      </c>
      <c r="C58" s="45" t="s">
        <v>214</v>
      </c>
      <c r="D58" s="45" t="s">
        <v>215</v>
      </c>
      <c r="E58" s="45" t="s">
        <v>232</v>
      </c>
      <c r="F58" s="45">
        <v>0.46</v>
      </c>
      <c r="G58" s="46">
        <v>160</v>
      </c>
      <c r="H58" s="45">
        <v>27</v>
      </c>
      <c r="I58" s="44">
        <f t="shared" si="0"/>
        <v>12.42</v>
      </c>
      <c r="J58" s="5"/>
    </row>
    <row r="59" spans="2:10">
      <c r="B59" s="39">
        <v>55</v>
      </c>
      <c r="C59" s="45" t="s">
        <v>216</v>
      </c>
      <c r="D59" s="45" t="s">
        <v>217</v>
      </c>
      <c r="E59" s="39" t="s">
        <v>50</v>
      </c>
      <c r="F59" s="45">
        <v>0.36299999999999999</v>
      </c>
      <c r="G59" s="46">
        <v>63</v>
      </c>
      <c r="H59" s="45">
        <v>51.9</v>
      </c>
      <c r="I59" s="44">
        <f t="shared" si="0"/>
        <v>18.839700000000001</v>
      </c>
      <c r="J59" s="5"/>
    </row>
    <row r="60" spans="2:10">
      <c r="B60" s="39">
        <v>56</v>
      </c>
      <c r="C60" s="45" t="s">
        <v>215</v>
      </c>
      <c r="D60" s="45" t="s">
        <v>218</v>
      </c>
      <c r="E60" s="45" t="s">
        <v>232</v>
      </c>
      <c r="F60" s="45">
        <v>0.46</v>
      </c>
      <c r="G60" s="46">
        <v>160</v>
      </c>
      <c r="H60" s="45">
        <v>80.099999999999994</v>
      </c>
      <c r="I60" s="44">
        <f t="shared" si="0"/>
        <v>36.845999999999997</v>
      </c>
      <c r="J60" s="5"/>
    </row>
    <row r="61" spans="2:10">
      <c r="B61" s="39">
        <v>57</v>
      </c>
      <c r="C61" s="45" t="s">
        <v>218</v>
      </c>
      <c r="D61" s="45" t="s">
        <v>219</v>
      </c>
      <c r="E61" s="39" t="s">
        <v>50</v>
      </c>
      <c r="F61" s="45">
        <v>0.39</v>
      </c>
      <c r="G61" s="46">
        <v>90</v>
      </c>
      <c r="H61" s="45">
        <v>312</v>
      </c>
      <c r="I61" s="44">
        <f t="shared" si="0"/>
        <v>121.68</v>
      </c>
      <c r="J61" s="5"/>
    </row>
    <row r="62" spans="2:10">
      <c r="B62" s="39">
        <v>58</v>
      </c>
      <c r="C62" s="45" t="s">
        <v>219</v>
      </c>
      <c r="D62" s="45" t="s">
        <v>220</v>
      </c>
      <c r="E62" s="39" t="s">
        <v>50</v>
      </c>
      <c r="F62" s="45">
        <v>0.375</v>
      </c>
      <c r="G62" s="46">
        <v>75</v>
      </c>
      <c r="H62" s="45">
        <v>218</v>
      </c>
      <c r="I62" s="44">
        <f t="shared" si="0"/>
        <v>81.75</v>
      </c>
      <c r="J62" s="5"/>
    </row>
    <row r="63" spans="2:10">
      <c r="B63" s="39">
        <v>59</v>
      </c>
      <c r="C63" s="45" t="s">
        <v>220</v>
      </c>
      <c r="D63" s="45" t="s">
        <v>221</v>
      </c>
      <c r="E63" s="39" t="s">
        <v>50</v>
      </c>
      <c r="F63" s="45">
        <v>0.36299999999999999</v>
      </c>
      <c r="G63" s="46">
        <v>63</v>
      </c>
      <c r="H63" s="45">
        <v>104.7</v>
      </c>
      <c r="I63" s="44">
        <f t="shared" si="0"/>
        <v>38.006099999999996</v>
      </c>
      <c r="J63" s="5"/>
    </row>
    <row r="64" spans="2:10">
      <c r="B64" s="39">
        <v>60</v>
      </c>
      <c r="C64" s="45" t="s">
        <v>222</v>
      </c>
      <c r="D64" s="45" t="s">
        <v>223</v>
      </c>
      <c r="E64" s="39" t="s">
        <v>50</v>
      </c>
      <c r="F64" s="45">
        <v>0.36299999999999999</v>
      </c>
      <c r="G64" s="46">
        <v>63</v>
      </c>
      <c r="H64" s="45">
        <v>282.7</v>
      </c>
      <c r="I64" s="44">
        <f t="shared" si="0"/>
        <v>102.62009999999999</v>
      </c>
      <c r="J64" s="5"/>
    </row>
    <row r="65" spans="2:12">
      <c r="B65" s="39">
        <v>61</v>
      </c>
      <c r="C65" s="45" t="s">
        <v>224</v>
      </c>
      <c r="D65" s="45" t="s">
        <v>225</v>
      </c>
      <c r="E65" s="39" t="s">
        <v>50</v>
      </c>
      <c r="F65" s="45">
        <v>0.375</v>
      </c>
      <c r="G65" s="46">
        <v>75</v>
      </c>
      <c r="H65" s="45">
        <v>50</v>
      </c>
      <c r="I65" s="44">
        <f t="shared" si="0"/>
        <v>18.75</v>
      </c>
      <c r="J65" s="5"/>
    </row>
    <row r="66" spans="2:12">
      <c r="B66" s="39">
        <v>62</v>
      </c>
      <c r="C66" s="45" t="s">
        <v>226</v>
      </c>
      <c r="D66" s="45" t="s">
        <v>227</v>
      </c>
      <c r="E66" s="39" t="s">
        <v>50</v>
      </c>
      <c r="F66" s="45">
        <v>0.39</v>
      </c>
      <c r="G66" s="46">
        <v>90</v>
      </c>
      <c r="H66" s="45">
        <v>198</v>
      </c>
      <c r="I66" s="44">
        <f t="shared" si="0"/>
        <v>77.22</v>
      </c>
      <c r="J66" s="5"/>
    </row>
    <row r="67" spans="2:12">
      <c r="B67" s="39">
        <v>63</v>
      </c>
      <c r="C67" s="45" t="s">
        <v>228</v>
      </c>
      <c r="D67" s="45" t="s">
        <v>229</v>
      </c>
      <c r="E67" s="39" t="s">
        <v>50</v>
      </c>
      <c r="F67" s="45">
        <v>0.39</v>
      </c>
      <c r="G67" s="46">
        <v>90</v>
      </c>
      <c r="H67" s="45">
        <v>110</v>
      </c>
      <c r="I67" s="44">
        <f t="shared" si="0"/>
        <v>42.9</v>
      </c>
      <c r="J67" s="5"/>
    </row>
    <row r="68" spans="2:12">
      <c r="B68" s="39">
        <v>64</v>
      </c>
      <c r="C68" s="45" t="s">
        <v>229</v>
      </c>
      <c r="D68" s="45" t="s">
        <v>230</v>
      </c>
      <c r="E68" s="39" t="s">
        <v>50</v>
      </c>
      <c r="F68" s="45">
        <v>0.375</v>
      </c>
      <c r="G68" s="46">
        <v>75</v>
      </c>
      <c r="H68" s="45">
        <v>150</v>
      </c>
      <c r="I68" s="44">
        <f t="shared" si="0"/>
        <v>56.25</v>
      </c>
      <c r="J68" s="5"/>
    </row>
    <row r="69" spans="2:12" ht="15.75">
      <c r="B69" s="4" t="s">
        <v>21</v>
      </c>
      <c r="C69" s="5"/>
      <c r="D69" s="5"/>
      <c r="E69" s="5"/>
      <c r="F69" s="5" t="s">
        <v>22</v>
      </c>
      <c r="G69" s="5"/>
      <c r="H69" s="6"/>
      <c r="I69" s="5" t="s">
        <v>23</v>
      </c>
      <c r="J69" s="5"/>
      <c r="K69" s="9"/>
      <c r="L69" s="9"/>
    </row>
    <row r="70" spans="2:12" ht="15.75">
      <c r="B70" s="4" t="s">
        <v>24</v>
      </c>
      <c r="C70" s="5"/>
      <c r="D70" s="61"/>
      <c r="E70" s="62"/>
      <c r="F70" s="5" t="s">
        <v>24</v>
      </c>
      <c r="G70" s="33"/>
      <c r="H70" s="6"/>
      <c r="I70" s="5" t="s">
        <v>24</v>
      </c>
      <c r="J70" s="5"/>
      <c r="K70" s="41"/>
      <c r="L70" s="41"/>
    </row>
    <row r="71" spans="2:12" ht="15.75">
      <c r="B71" s="4" t="s">
        <v>25</v>
      </c>
      <c r="C71" s="5"/>
      <c r="D71" s="61"/>
      <c r="E71" s="62"/>
      <c r="F71" s="5" t="s">
        <v>25</v>
      </c>
      <c r="G71" s="33"/>
      <c r="H71" s="6"/>
      <c r="I71" s="5" t="s">
        <v>25</v>
      </c>
      <c r="J71" s="39"/>
      <c r="K71" s="41"/>
      <c r="L71" s="41"/>
    </row>
    <row r="72" spans="2:12" ht="15.75">
      <c r="B72" s="4" t="s">
        <v>26</v>
      </c>
      <c r="C72" s="5"/>
      <c r="D72" s="61"/>
      <c r="E72" s="62"/>
      <c r="F72" s="5" t="s">
        <v>26</v>
      </c>
      <c r="G72" s="33"/>
      <c r="H72" s="6"/>
      <c r="I72" s="5" t="s">
        <v>26</v>
      </c>
      <c r="J72" s="5"/>
      <c r="K72" s="41"/>
      <c r="L72" s="41"/>
    </row>
  </sheetData>
  <mergeCells count="4">
    <mergeCell ref="D72:E72"/>
    <mergeCell ref="B3:J3"/>
    <mergeCell ref="D70:E70"/>
    <mergeCell ref="D71:E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Purebhika and Raigarh</vt:lpstr>
      <vt:lpstr>Dharouli</vt:lpstr>
      <vt:lpstr>HARDOI</vt:lpstr>
      <vt:lpstr>SESHPUR ADHARGANJ</vt:lpstr>
      <vt:lpstr>utras </vt:lpstr>
      <vt:lpstr>'Purebhika and Raigarh'!Print_Area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2024-04-02T10:22:46Z</dcterms:created>
  <dcterms:modified xsi:type="dcterms:W3CDTF">2024-11-19T04:05:49Z</dcterms:modified>
</cp:coreProperties>
</file>