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activeTab="8"/>
  </bookViews>
  <sheets>
    <sheet name="MADHURA RANI GANJ" sheetId="13" r:id="rId1"/>
    <sheet name="amuwahi" sheetId="12" r:id="rId2"/>
    <sheet name="hasthara" sheetId="14" r:id="rId3"/>
    <sheet name="HARDOI" sheetId="11" r:id="rId4"/>
    <sheet name="sakra 2" sheetId="10" r:id="rId5"/>
    <sheet name="madhra rani (ags)" sheetId="7" r:id="rId6"/>
    <sheet name="ATTARASAND AGS" sheetId="4" r:id="rId7"/>
    <sheet name="PURBHIKA AND RAIGARH" sheetId="3" r:id="rId8"/>
    <sheet name="madhur rani ganj restoration(ta" sheetId="6" r:id="rId9"/>
    <sheet name="Barasarai" sheetId="2" r:id="rId10"/>
    <sheet name="PADAMPUR" sheetId="5"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s>
  <definedNames>
    <definedName name="\0" localSheetId="3">#REF!</definedName>
    <definedName name="\0" localSheetId="0">#REF!</definedName>
    <definedName name="\0" localSheetId="4">#REF!</definedName>
    <definedName name="\0">#REF!</definedName>
    <definedName name="\1" localSheetId="3">#REF!</definedName>
    <definedName name="\1" localSheetId="0">#REF!</definedName>
    <definedName name="\1" localSheetId="4">#REF!</definedName>
    <definedName name="\1">#REF!</definedName>
    <definedName name="\a" localSheetId="3">'[1]SUMMARY(E)'!#REF!</definedName>
    <definedName name="\a" localSheetId="0">'[1]SUMMARY(E)'!#REF!</definedName>
    <definedName name="\a" localSheetId="4">'[1]SUMMARY(E)'!#REF!</definedName>
    <definedName name="\a">'[1]SUMMARY(E)'!#REF!</definedName>
    <definedName name="\b">#N/A</definedName>
    <definedName name="\C" localSheetId="3">#REF!</definedName>
    <definedName name="\C" localSheetId="0">#REF!</definedName>
    <definedName name="\C" localSheetId="4">#REF!</definedName>
    <definedName name="\C">#REF!</definedName>
    <definedName name="\d">#N/A</definedName>
    <definedName name="\E" localSheetId="3">#REF!</definedName>
    <definedName name="\E" localSheetId="0">#REF!</definedName>
    <definedName name="\E" localSheetId="4">#REF!</definedName>
    <definedName name="\E">#REF!</definedName>
    <definedName name="\f">#N/A</definedName>
    <definedName name="\g" localSheetId="3">#REF!</definedName>
    <definedName name="\g" localSheetId="0">#REF!</definedName>
    <definedName name="\g" localSheetId="4">#REF!</definedName>
    <definedName name="\g">#REF!</definedName>
    <definedName name="\h">#N/A</definedName>
    <definedName name="\i">#N/A</definedName>
    <definedName name="\j">#N/A</definedName>
    <definedName name="\m">#N/A</definedName>
    <definedName name="\O" localSheetId="3">[2]mech!#REF!</definedName>
    <definedName name="\O" localSheetId="0">[2]mech!#REF!</definedName>
    <definedName name="\O" localSheetId="4">[2]mech!#REF!</definedName>
    <definedName name="\O">[2]mech!#REF!</definedName>
    <definedName name="\p" localSheetId="3">#REF!</definedName>
    <definedName name="\p" localSheetId="0">#REF!</definedName>
    <definedName name="\p" localSheetId="4">#REF!</definedName>
    <definedName name="\p">#REF!</definedName>
    <definedName name="\q">#N/A</definedName>
    <definedName name="\R" localSheetId="3">[2]mech!#REF!</definedName>
    <definedName name="\R" localSheetId="0">[2]mech!#REF!</definedName>
    <definedName name="\R" localSheetId="4">[2]mech!#REF!</definedName>
    <definedName name="\R">[2]mech!#REF!</definedName>
    <definedName name="\s">#N/A</definedName>
    <definedName name="\t" localSheetId="3">#REF!</definedName>
    <definedName name="\t" localSheetId="0">#REF!</definedName>
    <definedName name="\t" localSheetId="4">#REF!</definedName>
    <definedName name="\t">#REF!</definedName>
    <definedName name="\V" localSheetId="3">[2]mech!#REF!</definedName>
    <definedName name="\V" localSheetId="0">[2]mech!#REF!</definedName>
    <definedName name="\V" localSheetId="4">[2]mech!#REF!</definedName>
    <definedName name="\V">[2]mech!#REF!</definedName>
    <definedName name="\w" localSheetId="3">#REF!</definedName>
    <definedName name="\w" localSheetId="0">#REF!</definedName>
    <definedName name="\w" localSheetId="4">#REF!</definedName>
    <definedName name="\w">#REF!</definedName>
    <definedName name="\z">#N/A</definedName>
    <definedName name="___________________________A65537" localSheetId="3">#REF!</definedName>
    <definedName name="___________________________A65537" localSheetId="0">#REF!</definedName>
    <definedName name="___________________________A65537" localSheetId="4">#REF!</definedName>
    <definedName name="___________________________A65537">#REF!</definedName>
    <definedName name="___________________________ABM10" localSheetId="3">#REF!</definedName>
    <definedName name="___________________________ABM10" localSheetId="0">#REF!</definedName>
    <definedName name="___________________________ABM10" localSheetId="4">#REF!</definedName>
    <definedName name="___________________________ABM10">#REF!</definedName>
    <definedName name="___________________________ABM40" localSheetId="3">#REF!</definedName>
    <definedName name="___________________________ABM40" localSheetId="0">#REF!</definedName>
    <definedName name="___________________________ABM40" localSheetId="4">#REF!</definedName>
    <definedName name="___________________________ABM40">#REF!</definedName>
    <definedName name="___________________________ABM6" localSheetId="3">#REF!</definedName>
    <definedName name="___________________________ABM6" localSheetId="0">#REF!</definedName>
    <definedName name="___________________________ABM6" localSheetId="4">#REF!</definedName>
    <definedName name="___________________________ABM6">#REF!</definedName>
    <definedName name="___________________________ACB20" localSheetId="3">#REF!</definedName>
    <definedName name="___________________________ACB20" localSheetId="0">#REF!</definedName>
    <definedName name="___________________________ACB20" localSheetId="4">#REF!</definedName>
    <definedName name="___________________________ACB20">#REF!</definedName>
    <definedName name="___________________________ACR10" localSheetId="3">#REF!</definedName>
    <definedName name="___________________________ACR10" localSheetId="0">#REF!</definedName>
    <definedName name="___________________________ACR10" localSheetId="4">#REF!</definedName>
    <definedName name="___________________________ACR10">#REF!</definedName>
    <definedName name="___________________________ACR20" localSheetId="3">#REF!</definedName>
    <definedName name="___________________________ACR20" localSheetId="0">#REF!</definedName>
    <definedName name="___________________________ACR20" localSheetId="4">#REF!</definedName>
    <definedName name="___________________________ACR20">#REF!</definedName>
    <definedName name="___________________________AGG6" localSheetId="3">#REF!</definedName>
    <definedName name="___________________________AGG6" localSheetId="0">#REF!</definedName>
    <definedName name="___________________________AGG6" localSheetId="4">#REF!</definedName>
    <definedName name="___________________________AGG6">#REF!</definedName>
    <definedName name="___________________________AWM10" localSheetId="3">#REF!</definedName>
    <definedName name="___________________________AWM10" localSheetId="0">#REF!</definedName>
    <definedName name="___________________________AWM10" localSheetId="4">#REF!</definedName>
    <definedName name="___________________________AWM10">#REF!</definedName>
    <definedName name="___________________________AWM40" localSheetId="3">#REF!</definedName>
    <definedName name="___________________________AWM40" localSheetId="0">#REF!</definedName>
    <definedName name="___________________________AWM40" localSheetId="4">#REF!</definedName>
    <definedName name="___________________________AWM40">#REF!</definedName>
    <definedName name="___________________________AWM6" localSheetId="3">#REF!</definedName>
    <definedName name="___________________________AWM6" localSheetId="0">#REF!</definedName>
    <definedName name="___________________________AWM6" localSheetId="4">#REF!</definedName>
    <definedName name="___________________________AWM6">#REF!</definedName>
    <definedName name="___________________________CDG100" localSheetId="3">#REF!</definedName>
    <definedName name="___________________________CDG100" localSheetId="0">#REF!</definedName>
    <definedName name="___________________________CDG100" localSheetId="4">#REF!</definedName>
    <definedName name="___________________________CDG100">#REF!</definedName>
    <definedName name="___________________________CDG250" localSheetId="3">#REF!</definedName>
    <definedName name="___________________________CDG250" localSheetId="0">#REF!</definedName>
    <definedName name="___________________________CDG250" localSheetId="4">#REF!</definedName>
    <definedName name="___________________________CDG250">#REF!</definedName>
    <definedName name="___________________________CDG50" localSheetId="3">#REF!</definedName>
    <definedName name="___________________________CDG50" localSheetId="0">#REF!</definedName>
    <definedName name="___________________________CDG50" localSheetId="4">#REF!</definedName>
    <definedName name="___________________________CDG50">#REF!</definedName>
    <definedName name="___________________________CDG500" localSheetId="3">#REF!</definedName>
    <definedName name="___________________________CDG500" localSheetId="0">#REF!</definedName>
    <definedName name="___________________________CDG500" localSheetId="4">#REF!</definedName>
    <definedName name="___________________________CDG500">#REF!</definedName>
    <definedName name="___________________________CRN3" localSheetId="3">#REF!</definedName>
    <definedName name="___________________________CRN3" localSheetId="0">#REF!</definedName>
    <definedName name="___________________________CRN3" localSheetId="4">#REF!</definedName>
    <definedName name="___________________________CRN3">#REF!</definedName>
    <definedName name="___________________________CRN35" localSheetId="3">#REF!</definedName>
    <definedName name="___________________________CRN35" localSheetId="0">#REF!</definedName>
    <definedName name="___________________________CRN35" localSheetId="4">#REF!</definedName>
    <definedName name="___________________________CRN35">#REF!</definedName>
    <definedName name="___________________________CRN80" localSheetId="3">#REF!</definedName>
    <definedName name="___________________________CRN80" localSheetId="0">#REF!</definedName>
    <definedName name="___________________________CRN80" localSheetId="4">#REF!</definedName>
    <definedName name="___________________________CRN80">#REF!</definedName>
    <definedName name="___________________________DOZ50" localSheetId="3">#REF!</definedName>
    <definedName name="___________________________DOZ50" localSheetId="0">#REF!</definedName>
    <definedName name="___________________________DOZ50" localSheetId="4">#REF!</definedName>
    <definedName name="___________________________DOZ50">#REF!</definedName>
    <definedName name="___________________________DOZ80" localSheetId="3">#REF!</definedName>
    <definedName name="___________________________DOZ80" localSheetId="0">#REF!</definedName>
    <definedName name="___________________________DOZ80" localSheetId="4">#REF!</definedName>
    <definedName name="___________________________DOZ80">#REF!</definedName>
    <definedName name="___________________________ExV200" localSheetId="3">#REF!</definedName>
    <definedName name="___________________________ExV200" localSheetId="0">#REF!</definedName>
    <definedName name="___________________________ExV200" localSheetId="4">#REF!</definedName>
    <definedName name="___________________________ExV200">#REF!</definedName>
    <definedName name="___________________________GEN325" localSheetId="3">#REF!</definedName>
    <definedName name="___________________________GEN325" localSheetId="0">#REF!</definedName>
    <definedName name="___________________________GEN325" localSheetId="4">#REF!</definedName>
    <definedName name="___________________________GEN325">#REF!</definedName>
    <definedName name="___________________________GEN380" localSheetId="3">#REF!</definedName>
    <definedName name="___________________________GEN380" localSheetId="0">#REF!</definedName>
    <definedName name="___________________________GEN380" localSheetId="4">#REF!</definedName>
    <definedName name="___________________________GEN380">#REF!</definedName>
    <definedName name="___________________________GSB1" localSheetId="3">#REF!</definedName>
    <definedName name="___________________________GSB1" localSheetId="0">#REF!</definedName>
    <definedName name="___________________________GSB1" localSheetId="4">#REF!</definedName>
    <definedName name="___________________________GSB1">#REF!</definedName>
    <definedName name="___________________________GSB2" localSheetId="3">#REF!</definedName>
    <definedName name="___________________________GSB2" localSheetId="0">#REF!</definedName>
    <definedName name="___________________________GSB2" localSheetId="4">#REF!</definedName>
    <definedName name="___________________________GSB2">#REF!</definedName>
    <definedName name="___________________________GSB3" localSheetId="3">#REF!</definedName>
    <definedName name="___________________________GSB3" localSheetId="0">#REF!</definedName>
    <definedName name="___________________________GSB3" localSheetId="4">#REF!</definedName>
    <definedName name="___________________________GSB3">#REF!</definedName>
    <definedName name="___________________________HMP1" localSheetId="3">#REF!</definedName>
    <definedName name="___________________________HMP1" localSheetId="0">#REF!</definedName>
    <definedName name="___________________________HMP1" localSheetId="4">#REF!</definedName>
    <definedName name="___________________________HMP1">#REF!</definedName>
    <definedName name="___________________________HMP2" localSheetId="3">#REF!</definedName>
    <definedName name="___________________________HMP2" localSheetId="0">#REF!</definedName>
    <definedName name="___________________________HMP2" localSheetId="4">#REF!</definedName>
    <definedName name="___________________________HMP2">#REF!</definedName>
    <definedName name="___________________________HMP3" localSheetId="3">#REF!</definedName>
    <definedName name="___________________________HMP3" localSheetId="0">#REF!</definedName>
    <definedName name="___________________________HMP3" localSheetId="4">#REF!</definedName>
    <definedName name="___________________________HMP3">#REF!</definedName>
    <definedName name="___________________________HMP4" localSheetId="3">#REF!</definedName>
    <definedName name="___________________________HMP4" localSheetId="0">#REF!</definedName>
    <definedName name="___________________________HMP4" localSheetId="4">#REF!</definedName>
    <definedName name="___________________________HMP4">#REF!</definedName>
    <definedName name="___________________________MIX10" localSheetId="3">#REF!</definedName>
    <definedName name="___________________________MIX10" localSheetId="0">#REF!</definedName>
    <definedName name="___________________________MIX10" localSheetId="4">#REF!</definedName>
    <definedName name="___________________________MIX10">#REF!</definedName>
    <definedName name="___________________________MIX15" localSheetId="3">#REF!</definedName>
    <definedName name="___________________________MIX15" localSheetId="0">#REF!</definedName>
    <definedName name="___________________________MIX15" localSheetId="4">#REF!</definedName>
    <definedName name="___________________________MIX15">#REF!</definedName>
    <definedName name="___________________________MIX20" localSheetId="3">#REF!</definedName>
    <definedName name="___________________________MIX20" localSheetId="0">#REF!</definedName>
    <definedName name="___________________________MIX20" localSheetId="4">#REF!</definedName>
    <definedName name="___________________________MIX20">#REF!</definedName>
    <definedName name="___________________________MIX25" localSheetId="3">#REF!</definedName>
    <definedName name="___________________________MIX25" localSheetId="0">#REF!</definedName>
    <definedName name="___________________________MIX25" localSheetId="4">#REF!</definedName>
    <definedName name="___________________________MIX25">#REF!</definedName>
    <definedName name="___________________________MIX30" localSheetId="3">#REF!</definedName>
    <definedName name="___________________________MIX30" localSheetId="0">#REF!</definedName>
    <definedName name="___________________________MIX30" localSheetId="4">#REF!</definedName>
    <definedName name="___________________________MIX30">#REF!</definedName>
    <definedName name="___________________________MIX35" localSheetId="3">#REF!</definedName>
    <definedName name="___________________________MIX35" localSheetId="0">#REF!</definedName>
    <definedName name="___________________________MIX35" localSheetId="4">#REF!</definedName>
    <definedName name="___________________________MIX35">#REF!</definedName>
    <definedName name="___________________________MIX40" localSheetId="3">#REF!</definedName>
    <definedName name="___________________________MIX40" localSheetId="0">#REF!</definedName>
    <definedName name="___________________________MIX40" localSheetId="4">#REF!</definedName>
    <definedName name="___________________________MIX40">#REF!</definedName>
    <definedName name="___________________________MUR5" localSheetId="3">#REF!</definedName>
    <definedName name="___________________________MUR5" localSheetId="0">#REF!</definedName>
    <definedName name="___________________________MUR5" localSheetId="4">#REF!</definedName>
    <definedName name="___________________________MUR5">#REF!</definedName>
    <definedName name="___________________________MUR8" localSheetId="3">#REF!</definedName>
    <definedName name="___________________________MUR8" localSheetId="0">#REF!</definedName>
    <definedName name="___________________________MUR8" localSheetId="4">#REF!</definedName>
    <definedName name="___________________________MUR8">#REF!</definedName>
    <definedName name="___________________________OPC43" localSheetId="3">#REF!</definedName>
    <definedName name="___________________________OPC43" localSheetId="0">#REF!</definedName>
    <definedName name="___________________________OPC43" localSheetId="4">#REF!</definedName>
    <definedName name="___________________________OPC43">#REF!</definedName>
    <definedName name="___________________________TIP1" localSheetId="3">#REF!</definedName>
    <definedName name="___________________________TIP1" localSheetId="0">#REF!</definedName>
    <definedName name="___________________________TIP1" localSheetId="4">#REF!</definedName>
    <definedName name="___________________________TIP1">#REF!</definedName>
    <definedName name="__________________________A65537" localSheetId="3">#REF!</definedName>
    <definedName name="__________________________A65537" localSheetId="0">#REF!</definedName>
    <definedName name="__________________________A65537" localSheetId="4">#REF!</definedName>
    <definedName name="__________________________A65537">#REF!</definedName>
    <definedName name="__________________________ABM10" localSheetId="3">#REF!</definedName>
    <definedName name="__________________________ABM10" localSheetId="0">#REF!</definedName>
    <definedName name="__________________________ABM10" localSheetId="4">#REF!</definedName>
    <definedName name="__________________________ABM10">#REF!</definedName>
    <definedName name="__________________________ABM40" localSheetId="3">#REF!</definedName>
    <definedName name="__________________________ABM40" localSheetId="0">#REF!</definedName>
    <definedName name="__________________________ABM40" localSheetId="4">#REF!</definedName>
    <definedName name="__________________________ABM40">#REF!</definedName>
    <definedName name="__________________________ABM6" localSheetId="3">#REF!</definedName>
    <definedName name="__________________________ABM6" localSheetId="0">#REF!</definedName>
    <definedName name="__________________________ABM6" localSheetId="4">#REF!</definedName>
    <definedName name="__________________________ABM6">#REF!</definedName>
    <definedName name="__________________________ACB10" localSheetId="3">#REF!</definedName>
    <definedName name="__________________________ACB10" localSheetId="0">#REF!</definedName>
    <definedName name="__________________________ACB10" localSheetId="4">#REF!</definedName>
    <definedName name="__________________________ACB10">#REF!</definedName>
    <definedName name="__________________________ACB20" localSheetId="3">#REF!</definedName>
    <definedName name="__________________________ACB20" localSheetId="0">#REF!</definedName>
    <definedName name="__________________________ACB20" localSheetId="4">#REF!</definedName>
    <definedName name="__________________________ACB20">#REF!</definedName>
    <definedName name="__________________________ACR10" localSheetId="3">#REF!</definedName>
    <definedName name="__________________________ACR10" localSheetId="0">#REF!</definedName>
    <definedName name="__________________________ACR10" localSheetId="4">#REF!</definedName>
    <definedName name="__________________________ACR10">#REF!</definedName>
    <definedName name="__________________________ACR20" localSheetId="3">#REF!</definedName>
    <definedName name="__________________________ACR20" localSheetId="0">#REF!</definedName>
    <definedName name="__________________________ACR20" localSheetId="4">#REF!</definedName>
    <definedName name="__________________________ACR20">#REF!</definedName>
    <definedName name="__________________________AGG6" localSheetId="3">#REF!</definedName>
    <definedName name="__________________________AGG6" localSheetId="0">#REF!</definedName>
    <definedName name="__________________________AGG6" localSheetId="4">#REF!</definedName>
    <definedName name="__________________________AGG6">#REF!</definedName>
    <definedName name="__________________________ARV8040">'[3]ANAL-PUMP HOUSE'!$I$55</definedName>
    <definedName name="__________________________AWM10" localSheetId="3">#REF!</definedName>
    <definedName name="__________________________AWM10" localSheetId="0">#REF!</definedName>
    <definedName name="__________________________AWM10" localSheetId="4">#REF!</definedName>
    <definedName name="__________________________AWM10">#REF!</definedName>
    <definedName name="__________________________AWM40" localSheetId="3">#REF!</definedName>
    <definedName name="__________________________AWM40" localSheetId="0">#REF!</definedName>
    <definedName name="__________________________AWM40" localSheetId="4">#REF!</definedName>
    <definedName name="__________________________AWM40">#REF!</definedName>
    <definedName name="__________________________AWM6" localSheetId="3">#REF!</definedName>
    <definedName name="__________________________AWM6" localSheetId="0">#REF!</definedName>
    <definedName name="__________________________AWM6" localSheetId="4">#REF!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3">#REF!</definedName>
    <definedName name="__________________________CDG100" localSheetId="0">#REF!</definedName>
    <definedName name="__________________________CDG100" localSheetId="4">#REF!</definedName>
    <definedName name="__________________________CDG100">#REF!</definedName>
    <definedName name="__________________________CDG250" localSheetId="3">#REF!</definedName>
    <definedName name="__________________________CDG250" localSheetId="0">#REF!</definedName>
    <definedName name="__________________________CDG250" localSheetId="4">#REF!</definedName>
    <definedName name="__________________________CDG250">#REF!</definedName>
    <definedName name="__________________________CDG50" localSheetId="3">#REF!</definedName>
    <definedName name="__________________________CDG50" localSheetId="0">#REF!</definedName>
    <definedName name="__________________________CDG50" localSheetId="4">#REF!</definedName>
    <definedName name="__________________________CDG50">#REF!</definedName>
    <definedName name="__________________________CDG500" localSheetId="3">#REF!</definedName>
    <definedName name="__________________________CDG500" localSheetId="0">#REF!</definedName>
    <definedName name="__________________________CDG500" localSheetId="4">#REF!</definedName>
    <definedName name="__________________________CDG500">#REF!</definedName>
    <definedName name="__________________________CEM53" localSheetId="3">#REF!</definedName>
    <definedName name="__________________________CEM53" localSheetId="0">#REF!</definedName>
    <definedName name="__________________________CEM53" localSheetId="4">#REF!</definedName>
    <definedName name="__________________________CEM53">#REF!</definedName>
    <definedName name="__________________________CRN3" localSheetId="3">#REF!</definedName>
    <definedName name="__________________________CRN3" localSheetId="0">#REF!</definedName>
    <definedName name="__________________________CRN3" localSheetId="4">#REF!</definedName>
    <definedName name="__________________________CRN3">#REF!</definedName>
    <definedName name="__________________________CRN35" localSheetId="3">#REF!</definedName>
    <definedName name="__________________________CRN35" localSheetId="0">#REF!</definedName>
    <definedName name="__________________________CRN35" localSheetId="4">#REF!</definedName>
    <definedName name="__________________________CRN35">#REF!</definedName>
    <definedName name="__________________________CRN80" localSheetId="3">#REF!</definedName>
    <definedName name="__________________________CRN80" localSheetId="0">#REF!</definedName>
    <definedName name="__________________________CRN80" localSheetId="4">#REF!</definedName>
    <definedName name="__________________________CRN80">#REF!</definedName>
    <definedName name="__________________________DOZ50" localSheetId="3">#REF!</definedName>
    <definedName name="__________________________DOZ50" localSheetId="0">#REF!</definedName>
    <definedName name="__________________________DOZ50" localSheetId="4">#REF!</definedName>
    <definedName name="__________________________DOZ50">#REF!</definedName>
    <definedName name="__________________________DOZ80" localSheetId="3">#REF!</definedName>
    <definedName name="__________________________DOZ80" localSheetId="0">#REF!</definedName>
    <definedName name="__________________________DOZ80" localSheetId="4">#REF!</definedName>
    <definedName name="__________________________DOZ80">#REF!</definedName>
    <definedName name="__________________________ExV200" localSheetId="3">#REF!</definedName>
    <definedName name="__________________________ExV200" localSheetId="0">#REF!</definedName>
    <definedName name="__________________________ExV200" localSheetId="4">#REF!</definedName>
    <definedName name="__________________________ExV200">#REF!</definedName>
    <definedName name="__________________________GEN100" localSheetId="3">#REF!</definedName>
    <definedName name="__________________________GEN100" localSheetId="0">#REF!</definedName>
    <definedName name="__________________________GEN100" localSheetId="4">#REF!</definedName>
    <definedName name="__________________________GEN100">#REF!</definedName>
    <definedName name="__________________________GEN250" localSheetId="3">#REF!</definedName>
    <definedName name="__________________________GEN250" localSheetId="0">#REF!</definedName>
    <definedName name="__________________________GEN250" localSheetId="4">#REF!</definedName>
    <definedName name="__________________________GEN250">#REF!</definedName>
    <definedName name="__________________________GEN325" localSheetId="3">#REF!</definedName>
    <definedName name="__________________________GEN325" localSheetId="0">#REF!</definedName>
    <definedName name="__________________________GEN325" localSheetId="4">#REF!</definedName>
    <definedName name="__________________________GEN325">#REF!</definedName>
    <definedName name="__________________________GEN380" localSheetId="3">#REF!</definedName>
    <definedName name="__________________________GEN380" localSheetId="0">#REF!</definedName>
    <definedName name="__________________________GEN380" localSheetId="4">#REF!</definedName>
    <definedName name="__________________________GEN380">#REF!</definedName>
    <definedName name="__________________________GSB1" localSheetId="3">#REF!</definedName>
    <definedName name="__________________________GSB1" localSheetId="0">#REF!</definedName>
    <definedName name="__________________________GSB1" localSheetId="4">#REF!</definedName>
    <definedName name="__________________________GSB1">#REF!</definedName>
    <definedName name="__________________________GSB2" localSheetId="3">#REF!</definedName>
    <definedName name="__________________________GSB2" localSheetId="0">#REF!</definedName>
    <definedName name="__________________________GSB2" localSheetId="4">#REF!</definedName>
    <definedName name="__________________________GSB2">#REF!</definedName>
    <definedName name="__________________________GSB3" localSheetId="3">#REF!</definedName>
    <definedName name="__________________________GSB3" localSheetId="0">#REF!</definedName>
    <definedName name="__________________________GSB3" localSheetId="4">#REF!</definedName>
    <definedName name="__________________________GSB3">#REF!</definedName>
    <definedName name="__________________________HMP1" localSheetId="3">#REF!</definedName>
    <definedName name="__________________________HMP1" localSheetId="0">#REF!</definedName>
    <definedName name="__________________________HMP1" localSheetId="4">#REF!</definedName>
    <definedName name="__________________________HMP1">#REF!</definedName>
    <definedName name="__________________________HMP2" localSheetId="3">#REF!</definedName>
    <definedName name="__________________________HMP2" localSheetId="0">#REF!</definedName>
    <definedName name="__________________________HMP2" localSheetId="4">#REF!</definedName>
    <definedName name="__________________________HMP2">#REF!</definedName>
    <definedName name="__________________________HMP3" localSheetId="3">#REF!</definedName>
    <definedName name="__________________________HMP3" localSheetId="0">#REF!</definedName>
    <definedName name="__________________________HMP3" localSheetId="4">#REF!</definedName>
    <definedName name="__________________________HMP3">#REF!</definedName>
    <definedName name="__________________________HMP4" localSheetId="3">#REF!</definedName>
    <definedName name="__________________________HMP4" localSheetId="0">#REF!</definedName>
    <definedName name="__________________________HMP4" localSheetId="4">#REF!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3">#REF!</definedName>
    <definedName name="__________________________MIX10" localSheetId="0">#REF!</definedName>
    <definedName name="__________________________MIX10" localSheetId="4">#REF!</definedName>
    <definedName name="__________________________MIX10">#REF!</definedName>
    <definedName name="__________________________MIX15" localSheetId="3">#REF!</definedName>
    <definedName name="__________________________MIX15" localSheetId="0">#REF!</definedName>
    <definedName name="__________________________MIX15" localSheetId="4">#REF!</definedName>
    <definedName name="__________________________MIX15">#REF!</definedName>
    <definedName name="__________________________MIX15150" localSheetId="3">'[4]Mix Design'!#REF!</definedName>
    <definedName name="__________________________MIX15150" localSheetId="0">'[4]Mix Design'!#REF!</definedName>
    <definedName name="__________________________MIX15150" localSheetId="4">'[4]Mix Design'!#REF!</definedName>
    <definedName name="__________________________MIX15150">'[4]Mix Design'!#REF!</definedName>
    <definedName name="__________________________MIX1540">'[4]Mix Design'!$P$11</definedName>
    <definedName name="__________________________MIX1580" localSheetId="3">'[4]Mix Design'!#REF!</definedName>
    <definedName name="__________________________MIX1580" localSheetId="0">'[4]Mix Design'!#REF!</definedName>
    <definedName name="__________________________MIX1580" localSheetId="4">'[4]Mix Design'!#REF!</definedName>
    <definedName name="__________________________MIX1580">'[4]Mix Design'!#REF!</definedName>
    <definedName name="__________________________MIX2">'[5]Mix Design'!$P$12</definedName>
    <definedName name="__________________________MIX20" localSheetId="3">#REF!</definedName>
    <definedName name="__________________________MIX20" localSheetId="0">#REF!</definedName>
    <definedName name="__________________________MIX20" localSheetId="4">#REF!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3">#REF!</definedName>
    <definedName name="__________________________MIX25" localSheetId="0">#REF!</definedName>
    <definedName name="__________________________MIX25" localSheetId="4">#REF!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3">#REF!</definedName>
    <definedName name="__________________________MIX30" localSheetId="0">#REF!</definedName>
    <definedName name="__________________________MIX30" localSheetId="4">#REF!</definedName>
    <definedName name="__________________________MIX30">#REF!</definedName>
    <definedName name="__________________________MIX35" localSheetId="3">#REF!</definedName>
    <definedName name="__________________________MIX35" localSheetId="0">#REF!</definedName>
    <definedName name="__________________________MIX35" localSheetId="4">#REF!</definedName>
    <definedName name="__________________________MIX35">#REF!</definedName>
    <definedName name="__________________________MIX40" localSheetId="3">#REF!</definedName>
    <definedName name="__________________________MIX40" localSheetId="0">#REF!</definedName>
    <definedName name="__________________________MIX40" localSheetId="4">#REF!</definedName>
    <definedName name="__________________________MIX40">#REF!</definedName>
    <definedName name="__________________________MIX45" localSheetId="3">'[4]Mix Design'!#REF!</definedName>
    <definedName name="__________________________MIX45" localSheetId="0">'[4]Mix Design'!#REF!</definedName>
    <definedName name="__________________________MIX45" localSheetId="4">'[4]Mix Design'!#REF!</definedName>
    <definedName name="__________________________MIX45">'[4]Mix Design'!#REF!</definedName>
    <definedName name="__________________________MUR5" localSheetId="3">#REF!</definedName>
    <definedName name="__________________________MUR5" localSheetId="0">#REF!</definedName>
    <definedName name="__________________________MUR5" localSheetId="4">#REF!</definedName>
    <definedName name="__________________________MUR5">#REF!</definedName>
    <definedName name="__________________________MUR8" localSheetId="3">#REF!</definedName>
    <definedName name="__________________________MUR8" localSheetId="0">#REF!</definedName>
    <definedName name="__________________________MUR8" localSheetId="4">#REF!</definedName>
    <definedName name="__________________________MUR8">#REF!</definedName>
    <definedName name="__________________________OPC43" localSheetId="3">#REF!</definedName>
    <definedName name="__________________________OPC43" localSheetId="0">#REF!</definedName>
    <definedName name="__________________________OPC43" localSheetId="4">#REF!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3">#REF!</definedName>
    <definedName name="__________________________TIP1" localSheetId="0">#REF!</definedName>
    <definedName name="__________________________TIP1" localSheetId="4">#REF!</definedName>
    <definedName name="__________________________TIP1">#REF!</definedName>
    <definedName name="__________________________TIP2" localSheetId="3">#REF!</definedName>
    <definedName name="__________________________TIP2" localSheetId="0">#REF!</definedName>
    <definedName name="__________________________TIP2" localSheetId="4">#REF!</definedName>
    <definedName name="__________________________TIP2">#REF!</definedName>
    <definedName name="__________________________TIP3" localSheetId="3">#REF!</definedName>
    <definedName name="__________________________TIP3" localSheetId="0">#REF!</definedName>
    <definedName name="__________________________TIP3" localSheetId="4">#REF!</definedName>
    <definedName name="__________________________TIP3">#REF!</definedName>
    <definedName name="_________________________A65537" localSheetId="3">#REF!</definedName>
    <definedName name="_________________________A65537" localSheetId="0">#REF!</definedName>
    <definedName name="_________________________A65537" localSheetId="4">#REF!</definedName>
    <definedName name="_________________________A65537">#REF!</definedName>
    <definedName name="_________________________ABM10" localSheetId="3">#REF!</definedName>
    <definedName name="_________________________ABM10" localSheetId="0">#REF!</definedName>
    <definedName name="_________________________ABM10" localSheetId="4">#REF!</definedName>
    <definedName name="_________________________ABM10">#REF!</definedName>
    <definedName name="_________________________ABM40" localSheetId="3">#REF!</definedName>
    <definedName name="_________________________ABM40" localSheetId="0">#REF!</definedName>
    <definedName name="_________________________ABM40" localSheetId="4">#REF!</definedName>
    <definedName name="_________________________ABM40">#REF!</definedName>
    <definedName name="_________________________ABM6" localSheetId="3">#REF!</definedName>
    <definedName name="_________________________ABM6" localSheetId="0">#REF!</definedName>
    <definedName name="_________________________ABM6" localSheetId="4">#REF!</definedName>
    <definedName name="_________________________ABM6">#REF!</definedName>
    <definedName name="_________________________ACB10" localSheetId="3">#REF!</definedName>
    <definedName name="_________________________ACB10" localSheetId="0">#REF!</definedName>
    <definedName name="_________________________ACB10" localSheetId="4">#REF!</definedName>
    <definedName name="_________________________ACB10">#REF!</definedName>
    <definedName name="_________________________ACB20" localSheetId="3">#REF!</definedName>
    <definedName name="_________________________ACB20" localSheetId="0">#REF!</definedName>
    <definedName name="_________________________ACB20" localSheetId="4">#REF!</definedName>
    <definedName name="_________________________ACB20">#REF!</definedName>
    <definedName name="_________________________ACR10" localSheetId="3">#REF!</definedName>
    <definedName name="_________________________ACR10" localSheetId="0">#REF!</definedName>
    <definedName name="_________________________ACR10" localSheetId="4">#REF!</definedName>
    <definedName name="_________________________ACR10">#REF!</definedName>
    <definedName name="_________________________ACR20" localSheetId="3">#REF!</definedName>
    <definedName name="_________________________ACR20" localSheetId="0">#REF!</definedName>
    <definedName name="_________________________ACR20" localSheetId="4">#REF!</definedName>
    <definedName name="_________________________ACR20">#REF!</definedName>
    <definedName name="_________________________AGG6" localSheetId="3">#REF!</definedName>
    <definedName name="_________________________AGG6" localSheetId="0">#REF!</definedName>
    <definedName name="_________________________AGG6" localSheetId="4">#REF!</definedName>
    <definedName name="_________________________AGG6">#REF!</definedName>
    <definedName name="_________________________AWM10" localSheetId="3">#REF!</definedName>
    <definedName name="_________________________AWM10" localSheetId="0">#REF!</definedName>
    <definedName name="_________________________AWM10" localSheetId="4">#REF!</definedName>
    <definedName name="_________________________AWM10">#REF!</definedName>
    <definedName name="_________________________AWM40" localSheetId="3">#REF!</definedName>
    <definedName name="_________________________AWM40" localSheetId="0">#REF!</definedName>
    <definedName name="_________________________AWM40" localSheetId="4">#REF!</definedName>
    <definedName name="_________________________AWM40">#REF!</definedName>
    <definedName name="_________________________AWM6" localSheetId="3">#REF!</definedName>
    <definedName name="_________________________AWM6" localSheetId="0">#REF!</definedName>
    <definedName name="_________________________AWM6" localSheetId="4">#REF!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3">#REF!</definedName>
    <definedName name="_________________________CDG100" localSheetId="0">#REF!</definedName>
    <definedName name="_________________________CDG100" localSheetId="4">#REF!</definedName>
    <definedName name="_________________________CDG100">#REF!</definedName>
    <definedName name="_________________________CDG250" localSheetId="3">#REF!</definedName>
    <definedName name="_________________________CDG250" localSheetId="0">#REF!</definedName>
    <definedName name="_________________________CDG250" localSheetId="4">#REF!</definedName>
    <definedName name="_________________________CDG250">#REF!</definedName>
    <definedName name="_________________________CDG50" localSheetId="3">#REF!</definedName>
    <definedName name="_________________________CDG50" localSheetId="0">#REF!</definedName>
    <definedName name="_________________________CDG50" localSheetId="4">#REF!</definedName>
    <definedName name="_________________________CDG50">#REF!</definedName>
    <definedName name="_________________________CDG500" localSheetId="3">#REF!</definedName>
    <definedName name="_________________________CDG500" localSheetId="0">#REF!</definedName>
    <definedName name="_________________________CDG500" localSheetId="4">#REF!</definedName>
    <definedName name="_________________________CDG500">#REF!</definedName>
    <definedName name="_________________________CEM53" localSheetId="3">#REF!</definedName>
    <definedName name="_________________________CEM53" localSheetId="0">#REF!</definedName>
    <definedName name="_________________________CEM53" localSheetId="4">#REF!</definedName>
    <definedName name="_________________________CEM53">#REF!</definedName>
    <definedName name="_________________________CRN3" localSheetId="3">#REF!</definedName>
    <definedName name="_________________________CRN3" localSheetId="0">#REF!</definedName>
    <definedName name="_________________________CRN3" localSheetId="4">#REF!</definedName>
    <definedName name="_________________________CRN3">#REF!</definedName>
    <definedName name="_________________________CRN35" localSheetId="3">#REF!</definedName>
    <definedName name="_________________________CRN35" localSheetId="0">#REF!</definedName>
    <definedName name="_________________________CRN35" localSheetId="4">#REF!</definedName>
    <definedName name="_________________________CRN35">#REF!</definedName>
    <definedName name="_________________________CRN80" localSheetId="3">#REF!</definedName>
    <definedName name="_________________________CRN80" localSheetId="0">#REF!</definedName>
    <definedName name="_________________________CRN80" localSheetId="4">#REF!</definedName>
    <definedName name="_________________________CRN80">#REF!</definedName>
    <definedName name="_________________________DOZ50" localSheetId="3">#REF!</definedName>
    <definedName name="_________________________DOZ50" localSheetId="0">#REF!</definedName>
    <definedName name="_________________________DOZ50" localSheetId="4">#REF!</definedName>
    <definedName name="_________________________DOZ50">#REF!</definedName>
    <definedName name="_________________________DOZ80" localSheetId="3">#REF!</definedName>
    <definedName name="_________________________DOZ80" localSheetId="0">#REF!</definedName>
    <definedName name="_________________________DOZ80" localSheetId="4">#REF!</definedName>
    <definedName name="_________________________DOZ80">#REF!</definedName>
    <definedName name="_________________________ExV200" localSheetId="3">#REF!</definedName>
    <definedName name="_________________________ExV200" localSheetId="0">#REF!</definedName>
    <definedName name="_________________________ExV200" localSheetId="4">#REF!</definedName>
    <definedName name="_________________________ExV200">#REF!</definedName>
    <definedName name="_________________________GEN100" localSheetId="3">#REF!</definedName>
    <definedName name="_________________________GEN100" localSheetId="0">#REF!</definedName>
    <definedName name="_________________________GEN100" localSheetId="4">#REF!</definedName>
    <definedName name="_________________________GEN100">#REF!</definedName>
    <definedName name="_________________________GEN250" localSheetId="3">#REF!</definedName>
    <definedName name="_________________________GEN250" localSheetId="0">#REF!</definedName>
    <definedName name="_________________________GEN250" localSheetId="4">#REF!</definedName>
    <definedName name="_________________________GEN250">#REF!</definedName>
    <definedName name="_________________________GEN325" localSheetId="3">#REF!</definedName>
    <definedName name="_________________________GEN325" localSheetId="0">#REF!</definedName>
    <definedName name="_________________________GEN325" localSheetId="4">#REF!</definedName>
    <definedName name="_________________________GEN325">#REF!</definedName>
    <definedName name="_________________________GEN380" localSheetId="3">#REF!</definedName>
    <definedName name="_________________________GEN380" localSheetId="0">#REF!</definedName>
    <definedName name="_________________________GEN380" localSheetId="4">#REF!</definedName>
    <definedName name="_________________________GEN380">#REF!</definedName>
    <definedName name="_________________________GSB1" localSheetId="3">#REF!</definedName>
    <definedName name="_________________________GSB1" localSheetId="0">#REF!</definedName>
    <definedName name="_________________________GSB1" localSheetId="4">#REF!</definedName>
    <definedName name="_________________________GSB1">#REF!</definedName>
    <definedName name="_________________________GSB2" localSheetId="3">#REF!</definedName>
    <definedName name="_________________________GSB2" localSheetId="0">#REF!</definedName>
    <definedName name="_________________________GSB2" localSheetId="4">#REF!</definedName>
    <definedName name="_________________________GSB2">#REF!</definedName>
    <definedName name="_________________________GSB3" localSheetId="3">#REF!</definedName>
    <definedName name="_________________________GSB3" localSheetId="0">#REF!</definedName>
    <definedName name="_________________________GSB3" localSheetId="4">#REF!</definedName>
    <definedName name="_________________________GSB3">#REF!</definedName>
    <definedName name="_________________________HMP1" localSheetId="3">#REF!</definedName>
    <definedName name="_________________________HMP1" localSheetId="0">#REF!</definedName>
    <definedName name="_________________________HMP1" localSheetId="4">#REF!</definedName>
    <definedName name="_________________________HMP1">#REF!</definedName>
    <definedName name="_________________________HMP2" localSheetId="3">#REF!</definedName>
    <definedName name="_________________________HMP2" localSheetId="0">#REF!</definedName>
    <definedName name="_________________________HMP2" localSheetId="4">#REF!</definedName>
    <definedName name="_________________________HMP2">#REF!</definedName>
    <definedName name="_________________________HMP3" localSheetId="3">#REF!</definedName>
    <definedName name="_________________________HMP3" localSheetId="0">#REF!</definedName>
    <definedName name="_________________________HMP3" localSheetId="4">#REF!</definedName>
    <definedName name="_________________________HMP3">#REF!</definedName>
    <definedName name="_________________________HMP4" localSheetId="3">#REF!</definedName>
    <definedName name="_________________________HMP4" localSheetId="0">#REF!</definedName>
    <definedName name="_________________________HMP4" localSheetId="4">#REF!</definedName>
    <definedName name="_________________________HMP4">#REF!</definedName>
    <definedName name="_________________________III7">"$C4.$#REF!$#REF!"</definedName>
    <definedName name="_________________________MIX10" localSheetId="3">#REF!</definedName>
    <definedName name="_________________________MIX10" localSheetId="0">#REF!</definedName>
    <definedName name="_________________________MIX10" localSheetId="4">#REF!</definedName>
    <definedName name="_________________________MIX10">#REF!</definedName>
    <definedName name="_________________________MIX15" localSheetId="3">#REF!</definedName>
    <definedName name="_________________________MIX15" localSheetId="0">#REF!</definedName>
    <definedName name="_________________________MIX15" localSheetId="4">#REF!</definedName>
    <definedName name="_________________________MIX15">#REF!</definedName>
    <definedName name="_________________________MIX15150" localSheetId="3">'[4]Mix Design'!#REF!</definedName>
    <definedName name="_________________________MIX15150" localSheetId="0">'[4]Mix Design'!#REF!</definedName>
    <definedName name="_________________________MIX15150" localSheetId="4">'[4]Mix Design'!#REF!</definedName>
    <definedName name="_________________________MIX15150">'[4]Mix Design'!#REF!</definedName>
    <definedName name="_________________________MIX1540">'[4]Mix Design'!$P$11</definedName>
    <definedName name="_________________________MIX1580" localSheetId="3">'[4]Mix Design'!#REF!</definedName>
    <definedName name="_________________________MIX1580" localSheetId="0">'[4]Mix Design'!#REF!</definedName>
    <definedName name="_________________________MIX1580" localSheetId="4">'[4]Mix Design'!#REF!</definedName>
    <definedName name="_________________________MIX1580">'[4]Mix Design'!#REF!</definedName>
    <definedName name="_________________________MIX2">'[5]Mix Design'!$P$12</definedName>
    <definedName name="_________________________MIX20" localSheetId="3">#REF!</definedName>
    <definedName name="_________________________MIX20" localSheetId="0">#REF!</definedName>
    <definedName name="_________________________MIX20" localSheetId="4">#REF!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3">#REF!</definedName>
    <definedName name="_________________________MIX25" localSheetId="0">#REF!</definedName>
    <definedName name="_________________________MIX25" localSheetId="4">#REF!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3">#REF!</definedName>
    <definedName name="_________________________MIX30" localSheetId="0">#REF!</definedName>
    <definedName name="_________________________MIX30" localSheetId="4">#REF!</definedName>
    <definedName name="_________________________MIX30">#REF!</definedName>
    <definedName name="_________________________MIX35" localSheetId="3">#REF!</definedName>
    <definedName name="_________________________MIX35" localSheetId="0">#REF!</definedName>
    <definedName name="_________________________MIX35" localSheetId="4">#REF!</definedName>
    <definedName name="_________________________MIX35">#REF!</definedName>
    <definedName name="_________________________MIX40" localSheetId="3">#REF!</definedName>
    <definedName name="_________________________MIX40" localSheetId="0">#REF!</definedName>
    <definedName name="_________________________MIX40" localSheetId="4">#REF!</definedName>
    <definedName name="_________________________MIX40">#REF!</definedName>
    <definedName name="_________________________MIX45" localSheetId="3">'[4]Mix Design'!#REF!</definedName>
    <definedName name="_________________________MIX45" localSheetId="0">'[4]Mix Design'!#REF!</definedName>
    <definedName name="_________________________MIX45" localSheetId="4">'[4]Mix Design'!#REF!</definedName>
    <definedName name="_________________________MIX45">'[4]Mix Design'!#REF!</definedName>
    <definedName name="_________________________MUR5" localSheetId="3">#REF!</definedName>
    <definedName name="_________________________MUR5" localSheetId="0">#REF!</definedName>
    <definedName name="_________________________MUR5" localSheetId="4">#REF!</definedName>
    <definedName name="_________________________MUR5">#REF!</definedName>
    <definedName name="_________________________MUR8" localSheetId="3">#REF!</definedName>
    <definedName name="_________________________MUR8" localSheetId="0">#REF!</definedName>
    <definedName name="_________________________MUR8" localSheetId="4">#REF!</definedName>
    <definedName name="_________________________MUR8">#REF!</definedName>
    <definedName name="_________________________OPC43" localSheetId="3">#REF!</definedName>
    <definedName name="_________________________OPC43" localSheetId="0">#REF!</definedName>
    <definedName name="_________________________OPC43" localSheetId="4">#REF!</definedName>
    <definedName name="_________________________OPC43">#REF!</definedName>
    <definedName name="_________________________SLV10025" localSheetId="3">'[7]ANAL-PIPE LINE'!#REF!</definedName>
    <definedName name="_________________________SLV10025" localSheetId="0">'[7]ANAL-PIPE LINE'!#REF!</definedName>
    <definedName name="_________________________SLV10025" localSheetId="4">'[7]ANAL-PIPE LINE'!#REF!</definedName>
    <definedName name="_________________________SLV10025">'[7]ANAL-PIPE LINE'!#REF!</definedName>
    <definedName name="_________________________TIP1" localSheetId="3">#REF!</definedName>
    <definedName name="_________________________TIP1" localSheetId="0">#REF!</definedName>
    <definedName name="_________________________TIP1" localSheetId="4">#REF!</definedName>
    <definedName name="_________________________TIP1">#REF!</definedName>
    <definedName name="_________________________TIP2" localSheetId="3">#REF!</definedName>
    <definedName name="_________________________TIP2" localSheetId="0">#REF!</definedName>
    <definedName name="_________________________TIP2" localSheetId="4">#REF!</definedName>
    <definedName name="_________________________TIP2">#REF!</definedName>
    <definedName name="_________________________TIP3" localSheetId="3">#REF!</definedName>
    <definedName name="_________________________TIP3" localSheetId="0">#REF!</definedName>
    <definedName name="_________________________TIP3" localSheetId="4">#REF!</definedName>
    <definedName name="_________________________TIP3">#REF!</definedName>
    <definedName name="________________________A65537" localSheetId="3">#REF!</definedName>
    <definedName name="________________________A65537" localSheetId="0">#REF!</definedName>
    <definedName name="________________________A65537" localSheetId="4">#REF!</definedName>
    <definedName name="________________________A65537">#REF!</definedName>
    <definedName name="________________________ABM10" localSheetId="3">#REF!</definedName>
    <definedName name="________________________ABM10" localSheetId="0">#REF!</definedName>
    <definedName name="________________________ABM10" localSheetId="4">#REF!</definedName>
    <definedName name="________________________ABM10">#REF!</definedName>
    <definedName name="________________________ABM40" localSheetId="3">#REF!</definedName>
    <definedName name="________________________ABM40" localSheetId="0">#REF!</definedName>
    <definedName name="________________________ABM40" localSheetId="4">#REF!</definedName>
    <definedName name="________________________ABM40">#REF!</definedName>
    <definedName name="________________________ABM6" localSheetId="3">#REF!</definedName>
    <definedName name="________________________ABM6" localSheetId="0">#REF!</definedName>
    <definedName name="________________________ABM6" localSheetId="4">#REF!</definedName>
    <definedName name="________________________ABM6">#REF!</definedName>
    <definedName name="________________________ACB10" localSheetId="3">#REF!</definedName>
    <definedName name="________________________ACB10" localSheetId="0">#REF!</definedName>
    <definedName name="________________________ACB10" localSheetId="4">#REF!</definedName>
    <definedName name="________________________ACB10">#REF!</definedName>
    <definedName name="________________________ACB20" localSheetId="3">#REF!</definedName>
    <definedName name="________________________ACB20" localSheetId="0">#REF!</definedName>
    <definedName name="________________________ACB20" localSheetId="4">#REF!</definedName>
    <definedName name="________________________ACB20">#REF!</definedName>
    <definedName name="________________________ACR10" localSheetId="3">#REF!</definedName>
    <definedName name="________________________ACR10" localSheetId="0">#REF!</definedName>
    <definedName name="________________________ACR10" localSheetId="4">#REF!</definedName>
    <definedName name="________________________ACR10">#REF!</definedName>
    <definedName name="________________________ACR20" localSheetId="3">#REF!</definedName>
    <definedName name="________________________ACR20" localSheetId="0">#REF!</definedName>
    <definedName name="________________________ACR20" localSheetId="4">#REF!</definedName>
    <definedName name="________________________ACR20">#REF!</definedName>
    <definedName name="________________________AGG6" localSheetId="3">#REF!</definedName>
    <definedName name="________________________AGG6" localSheetId="0">#REF!</definedName>
    <definedName name="________________________AGG6" localSheetId="4">#REF!</definedName>
    <definedName name="________________________AGG6">#REF!</definedName>
    <definedName name="________________________AWM10" localSheetId="3">#REF!</definedName>
    <definedName name="________________________AWM10" localSheetId="0">#REF!</definedName>
    <definedName name="________________________AWM10" localSheetId="4">#REF!</definedName>
    <definedName name="________________________AWM10">#REF!</definedName>
    <definedName name="________________________AWM40" localSheetId="3">#REF!</definedName>
    <definedName name="________________________AWM40" localSheetId="0">#REF!</definedName>
    <definedName name="________________________AWM40" localSheetId="4">#REF!</definedName>
    <definedName name="________________________AWM40">#REF!</definedName>
    <definedName name="________________________AWM6" localSheetId="3">#REF!</definedName>
    <definedName name="________________________AWM6" localSheetId="0">#REF!</definedName>
    <definedName name="________________________AWM6" localSheetId="4">#REF!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3">#REF!</definedName>
    <definedName name="________________________CDG100" localSheetId="0">#REF!</definedName>
    <definedName name="________________________CDG100" localSheetId="4">#REF!</definedName>
    <definedName name="________________________CDG100">#REF!</definedName>
    <definedName name="________________________CDG250" localSheetId="3">#REF!</definedName>
    <definedName name="________________________CDG250" localSheetId="0">#REF!</definedName>
    <definedName name="________________________CDG250" localSheetId="4">#REF!</definedName>
    <definedName name="________________________CDG250">#REF!</definedName>
    <definedName name="________________________CDG50" localSheetId="3">#REF!</definedName>
    <definedName name="________________________CDG50" localSheetId="0">#REF!</definedName>
    <definedName name="________________________CDG50" localSheetId="4">#REF!</definedName>
    <definedName name="________________________CDG50">#REF!</definedName>
    <definedName name="________________________CDG500" localSheetId="3">#REF!</definedName>
    <definedName name="________________________CDG500" localSheetId="0">#REF!</definedName>
    <definedName name="________________________CDG500" localSheetId="4">#REF!</definedName>
    <definedName name="________________________CDG500">#REF!</definedName>
    <definedName name="________________________CEM53" localSheetId="3">#REF!</definedName>
    <definedName name="________________________CEM53" localSheetId="0">#REF!</definedName>
    <definedName name="________________________CEM53" localSheetId="4">#REF!</definedName>
    <definedName name="________________________CEM53">#REF!</definedName>
    <definedName name="________________________CRN3" localSheetId="3">#REF!</definedName>
    <definedName name="________________________CRN3" localSheetId="0">#REF!</definedName>
    <definedName name="________________________CRN3" localSheetId="4">#REF!</definedName>
    <definedName name="________________________CRN3">#REF!</definedName>
    <definedName name="________________________CRN35" localSheetId="3">#REF!</definedName>
    <definedName name="________________________CRN35" localSheetId="0">#REF!</definedName>
    <definedName name="________________________CRN35" localSheetId="4">#REF!</definedName>
    <definedName name="________________________CRN35">#REF!</definedName>
    <definedName name="________________________CRN80" localSheetId="3">#REF!</definedName>
    <definedName name="________________________CRN80" localSheetId="0">#REF!</definedName>
    <definedName name="________________________CRN80" localSheetId="4">#REF!</definedName>
    <definedName name="________________________CRN80">#REF!</definedName>
    <definedName name="________________________DOZ50" localSheetId="3">#REF!</definedName>
    <definedName name="________________________DOZ50" localSheetId="0">#REF!</definedName>
    <definedName name="________________________DOZ50" localSheetId="4">#REF!</definedName>
    <definedName name="________________________DOZ50">#REF!</definedName>
    <definedName name="________________________DOZ80" localSheetId="3">#REF!</definedName>
    <definedName name="________________________DOZ80" localSheetId="0">#REF!</definedName>
    <definedName name="________________________DOZ80" localSheetId="4">#REF!</definedName>
    <definedName name="________________________DOZ80">#REF!</definedName>
    <definedName name="________________________ExV200" localSheetId="3">#REF!</definedName>
    <definedName name="________________________ExV200" localSheetId="0">#REF!</definedName>
    <definedName name="________________________ExV200" localSheetId="4">#REF!</definedName>
    <definedName name="________________________ExV200">#REF!</definedName>
    <definedName name="________________________GEN100" localSheetId="3">#REF!</definedName>
    <definedName name="________________________GEN100" localSheetId="0">#REF!</definedName>
    <definedName name="________________________GEN100" localSheetId="4">#REF!</definedName>
    <definedName name="________________________GEN100">#REF!</definedName>
    <definedName name="________________________GEN250" localSheetId="3">#REF!</definedName>
    <definedName name="________________________GEN250" localSheetId="0">#REF!</definedName>
    <definedName name="________________________GEN250" localSheetId="4">#REF!</definedName>
    <definedName name="________________________GEN250">#REF!</definedName>
    <definedName name="________________________GEN325" localSheetId="3">#REF!</definedName>
    <definedName name="________________________GEN325" localSheetId="0">#REF!</definedName>
    <definedName name="________________________GEN325" localSheetId="4">#REF!</definedName>
    <definedName name="________________________GEN325">#REF!</definedName>
    <definedName name="________________________GEN380" localSheetId="3">#REF!</definedName>
    <definedName name="________________________GEN380" localSheetId="0">#REF!</definedName>
    <definedName name="________________________GEN380" localSheetId="4">#REF!</definedName>
    <definedName name="________________________GEN380">#REF!</definedName>
    <definedName name="________________________GSB1" localSheetId="3">#REF!</definedName>
    <definedName name="________________________GSB1" localSheetId="0">#REF!</definedName>
    <definedName name="________________________GSB1" localSheetId="4">#REF!</definedName>
    <definedName name="________________________GSB1">#REF!</definedName>
    <definedName name="________________________GSB2" localSheetId="3">#REF!</definedName>
    <definedName name="________________________GSB2" localSheetId="0">#REF!</definedName>
    <definedName name="________________________GSB2" localSheetId="4">#REF!</definedName>
    <definedName name="________________________GSB2">#REF!</definedName>
    <definedName name="________________________GSB3" localSheetId="3">#REF!</definedName>
    <definedName name="________________________GSB3" localSheetId="0">#REF!</definedName>
    <definedName name="________________________GSB3" localSheetId="4">#REF!</definedName>
    <definedName name="________________________GSB3">#REF!</definedName>
    <definedName name="________________________HMP1" localSheetId="3">#REF!</definedName>
    <definedName name="________________________HMP1" localSheetId="0">#REF!</definedName>
    <definedName name="________________________HMP1" localSheetId="4">#REF!</definedName>
    <definedName name="________________________HMP1">#REF!</definedName>
    <definedName name="________________________HMP2" localSheetId="3">#REF!</definedName>
    <definedName name="________________________HMP2" localSheetId="0">#REF!</definedName>
    <definedName name="________________________HMP2" localSheetId="4">#REF!</definedName>
    <definedName name="________________________HMP2">#REF!</definedName>
    <definedName name="________________________HMP3" localSheetId="3">#REF!</definedName>
    <definedName name="________________________HMP3" localSheetId="0">#REF!</definedName>
    <definedName name="________________________HMP3" localSheetId="4">#REF!</definedName>
    <definedName name="________________________HMP3">#REF!</definedName>
    <definedName name="________________________HMP4" localSheetId="3">#REF!</definedName>
    <definedName name="________________________HMP4" localSheetId="0">#REF!</definedName>
    <definedName name="________________________HMP4" localSheetId="4">#REF!</definedName>
    <definedName name="________________________HMP4">#REF!</definedName>
    <definedName name="________________________III7">"$C4.$#REF!$#REF!"</definedName>
    <definedName name="________________________MIX10" localSheetId="3">#REF!</definedName>
    <definedName name="________________________MIX10" localSheetId="0">#REF!</definedName>
    <definedName name="________________________MIX10" localSheetId="4">#REF!</definedName>
    <definedName name="________________________MIX10">#REF!</definedName>
    <definedName name="________________________MIX15" localSheetId="3">#REF!</definedName>
    <definedName name="________________________MIX15" localSheetId="0">#REF!</definedName>
    <definedName name="________________________MIX15" localSheetId="4">#REF!</definedName>
    <definedName name="________________________MIX15">#REF!</definedName>
    <definedName name="________________________MIX15150" localSheetId="3">'[4]Mix Design'!#REF!</definedName>
    <definedName name="________________________MIX15150" localSheetId="0">'[4]Mix Design'!#REF!</definedName>
    <definedName name="________________________MIX15150" localSheetId="4">'[4]Mix Design'!#REF!</definedName>
    <definedName name="________________________MIX15150">'[4]Mix Design'!#REF!</definedName>
    <definedName name="________________________MIX1540">'[4]Mix Design'!$P$11</definedName>
    <definedName name="________________________MIX1580" localSheetId="3">'[4]Mix Design'!#REF!</definedName>
    <definedName name="________________________MIX1580" localSheetId="0">'[4]Mix Design'!#REF!</definedName>
    <definedName name="________________________MIX1580" localSheetId="4">'[4]Mix Design'!#REF!</definedName>
    <definedName name="________________________MIX1580">'[4]Mix Design'!#REF!</definedName>
    <definedName name="________________________MIX2">'[5]Mix Design'!$P$12</definedName>
    <definedName name="________________________MIX20" localSheetId="3">#REF!</definedName>
    <definedName name="________________________MIX20" localSheetId="0">#REF!</definedName>
    <definedName name="________________________MIX20" localSheetId="4">#REF!</definedName>
    <definedName name="________________________MIX20">#REF!</definedName>
    <definedName name="________________________MIX2020">'[4]Mix Design'!$P$12</definedName>
    <definedName name="________________________MIX2040">'[4]Mix Design'!$P$13</definedName>
    <definedName name="________________________MIX25" localSheetId="3">#REF!</definedName>
    <definedName name="________________________MIX25" localSheetId="0">#REF!</definedName>
    <definedName name="________________________MIX25" localSheetId="4">#REF!</definedName>
    <definedName name="________________________MIX25">#REF!</definedName>
    <definedName name="________________________MIX2540">'[4]Mix Design'!$P$15</definedName>
    <definedName name="________________________Mix255">'[6]Mix Design'!$P$13</definedName>
    <definedName name="________________________MIX30" localSheetId="3">#REF!</definedName>
    <definedName name="________________________MIX30" localSheetId="0">#REF!</definedName>
    <definedName name="________________________MIX30" localSheetId="4">#REF!</definedName>
    <definedName name="________________________MIX30">#REF!</definedName>
    <definedName name="________________________MIX35" localSheetId="3">#REF!</definedName>
    <definedName name="________________________MIX35" localSheetId="0">#REF!</definedName>
    <definedName name="________________________MIX35" localSheetId="4">#REF!</definedName>
    <definedName name="________________________MIX35">#REF!</definedName>
    <definedName name="________________________MIX40" localSheetId="3">#REF!</definedName>
    <definedName name="________________________MIX40" localSheetId="0">#REF!</definedName>
    <definedName name="________________________MIX40" localSheetId="4">#REF!</definedName>
    <definedName name="________________________MIX40">#REF!</definedName>
    <definedName name="________________________MIX45" localSheetId="3">'[4]Mix Design'!#REF!</definedName>
    <definedName name="________________________MIX45" localSheetId="0">'[4]Mix Design'!#REF!</definedName>
    <definedName name="________________________MIX45" localSheetId="4">'[4]Mix Design'!#REF!</definedName>
    <definedName name="________________________MIX45">'[4]Mix Design'!#REF!</definedName>
    <definedName name="________________________MUR5" localSheetId="3">#REF!</definedName>
    <definedName name="________________________MUR5" localSheetId="0">#REF!</definedName>
    <definedName name="________________________MUR5" localSheetId="4">#REF!</definedName>
    <definedName name="________________________MUR5">#REF!</definedName>
    <definedName name="________________________MUR8" localSheetId="3">#REF!</definedName>
    <definedName name="________________________MUR8" localSheetId="0">#REF!</definedName>
    <definedName name="________________________MUR8" localSheetId="4">#REF!</definedName>
    <definedName name="________________________MUR8">#REF!</definedName>
    <definedName name="________________________OPC43" localSheetId="3">#REF!</definedName>
    <definedName name="________________________OPC43" localSheetId="0">#REF!</definedName>
    <definedName name="________________________OPC43" localSheetId="4">#REF!</definedName>
    <definedName name="________________________OPC43">#REF!</definedName>
    <definedName name="________________________SLV10025" localSheetId="3">'[8]ANAL-PIPE LINE'!#REF!</definedName>
    <definedName name="________________________SLV10025" localSheetId="0">'[8]ANAL-PIPE LINE'!#REF!</definedName>
    <definedName name="________________________SLV10025" localSheetId="4">'[8]ANAL-PIPE LINE'!#REF!</definedName>
    <definedName name="________________________SLV10025">'[8]ANAL-PIPE LINE'!#REF!</definedName>
    <definedName name="________________________TIP1" localSheetId="3">#REF!</definedName>
    <definedName name="________________________TIP1" localSheetId="0">#REF!</definedName>
    <definedName name="________________________TIP1" localSheetId="4">#REF!</definedName>
    <definedName name="________________________TIP1">#REF!</definedName>
    <definedName name="________________________TIP2" localSheetId="3">#REF!</definedName>
    <definedName name="________________________TIP2" localSheetId="0">#REF!</definedName>
    <definedName name="________________________TIP2" localSheetId="4">#REF!</definedName>
    <definedName name="________________________TIP2">#REF!</definedName>
    <definedName name="________________________TIP3" localSheetId="3">#REF!</definedName>
    <definedName name="________________________TIP3" localSheetId="0">#REF!</definedName>
    <definedName name="________________________TIP3" localSheetId="4">#REF!</definedName>
    <definedName name="________________________TIP3">#REF!</definedName>
    <definedName name="_______________________A65537" localSheetId="3">#REF!</definedName>
    <definedName name="_______________________A65537" localSheetId="0">#REF!</definedName>
    <definedName name="_______________________A65537" localSheetId="4">#REF!</definedName>
    <definedName name="_______________________A65537">#REF!</definedName>
    <definedName name="_______________________ABM10" localSheetId="3">#REF!</definedName>
    <definedName name="_______________________ABM10" localSheetId="0">#REF!</definedName>
    <definedName name="_______________________ABM10" localSheetId="4">#REF!</definedName>
    <definedName name="_______________________ABM10">#REF!</definedName>
    <definedName name="_______________________ABM40" localSheetId="3">#REF!</definedName>
    <definedName name="_______________________ABM40" localSheetId="0">#REF!</definedName>
    <definedName name="_______________________ABM40" localSheetId="4">#REF!</definedName>
    <definedName name="_______________________ABM40">#REF!</definedName>
    <definedName name="_______________________ABM6" localSheetId="3">#REF!</definedName>
    <definedName name="_______________________ABM6" localSheetId="0">#REF!</definedName>
    <definedName name="_______________________ABM6" localSheetId="4">#REF!</definedName>
    <definedName name="_______________________ABM6">#REF!</definedName>
    <definedName name="_______________________ACB10" localSheetId="3">#REF!</definedName>
    <definedName name="_______________________ACB10" localSheetId="0">#REF!</definedName>
    <definedName name="_______________________ACB10" localSheetId="4">#REF!</definedName>
    <definedName name="_______________________ACB10">#REF!</definedName>
    <definedName name="_______________________ACB20" localSheetId="3">#REF!</definedName>
    <definedName name="_______________________ACB20" localSheetId="0">#REF!</definedName>
    <definedName name="_______________________ACB20" localSheetId="4">#REF!</definedName>
    <definedName name="_______________________ACB20">#REF!</definedName>
    <definedName name="_______________________ACR10" localSheetId="3">#REF!</definedName>
    <definedName name="_______________________ACR10" localSheetId="0">#REF!</definedName>
    <definedName name="_______________________ACR10" localSheetId="4">#REF!</definedName>
    <definedName name="_______________________ACR10">#REF!</definedName>
    <definedName name="_______________________ACR20" localSheetId="3">#REF!</definedName>
    <definedName name="_______________________ACR20" localSheetId="0">#REF!</definedName>
    <definedName name="_______________________ACR20" localSheetId="4">#REF!</definedName>
    <definedName name="_______________________ACR20">#REF!</definedName>
    <definedName name="_______________________AGG6" localSheetId="3">#REF!</definedName>
    <definedName name="_______________________AGG6" localSheetId="0">#REF!</definedName>
    <definedName name="_______________________AGG6" localSheetId="4">#REF!</definedName>
    <definedName name="_______________________AGG6">#REF!</definedName>
    <definedName name="_______________________AWM10" localSheetId="3">#REF!</definedName>
    <definedName name="_______________________AWM10" localSheetId="0">#REF!</definedName>
    <definedName name="_______________________AWM10" localSheetId="4">#REF!</definedName>
    <definedName name="_______________________AWM10">#REF!</definedName>
    <definedName name="_______________________AWM40" localSheetId="3">#REF!</definedName>
    <definedName name="_______________________AWM40" localSheetId="0">#REF!</definedName>
    <definedName name="_______________________AWM40" localSheetId="4">#REF!</definedName>
    <definedName name="_______________________AWM40">#REF!</definedName>
    <definedName name="_______________________AWM6" localSheetId="3">#REF!</definedName>
    <definedName name="_______________________AWM6" localSheetId="0">#REF!</definedName>
    <definedName name="_______________________AWM6" localSheetId="4">#REF!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3">#REF!</definedName>
    <definedName name="_______________________CDG100" localSheetId="0">#REF!</definedName>
    <definedName name="_______________________CDG100" localSheetId="4">#REF!</definedName>
    <definedName name="_______________________CDG100">#REF!</definedName>
    <definedName name="_______________________CDG250" localSheetId="3">#REF!</definedName>
    <definedName name="_______________________CDG250" localSheetId="0">#REF!</definedName>
    <definedName name="_______________________CDG250" localSheetId="4">#REF!</definedName>
    <definedName name="_______________________CDG250">#REF!</definedName>
    <definedName name="_______________________CDG50" localSheetId="3">#REF!</definedName>
    <definedName name="_______________________CDG50" localSheetId="0">#REF!</definedName>
    <definedName name="_______________________CDG50" localSheetId="4">#REF!</definedName>
    <definedName name="_______________________CDG50">#REF!</definedName>
    <definedName name="_______________________CDG500" localSheetId="3">#REF!</definedName>
    <definedName name="_______________________CDG500" localSheetId="0">#REF!</definedName>
    <definedName name="_______________________CDG500" localSheetId="4">#REF!</definedName>
    <definedName name="_______________________CDG500">#REF!</definedName>
    <definedName name="_______________________CEM53" localSheetId="3">#REF!</definedName>
    <definedName name="_______________________CEM53" localSheetId="0">#REF!</definedName>
    <definedName name="_______________________CEM53" localSheetId="4">#REF!</definedName>
    <definedName name="_______________________CEM53">#REF!</definedName>
    <definedName name="_______________________CRN3" localSheetId="3">#REF!</definedName>
    <definedName name="_______________________CRN3" localSheetId="0">#REF!</definedName>
    <definedName name="_______________________CRN3" localSheetId="4">#REF!</definedName>
    <definedName name="_______________________CRN3">#REF!</definedName>
    <definedName name="_______________________CRN35" localSheetId="3">#REF!</definedName>
    <definedName name="_______________________CRN35" localSheetId="0">#REF!</definedName>
    <definedName name="_______________________CRN35" localSheetId="4">#REF!</definedName>
    <definedName name="_______________________CRN35">#REF!</definedName>
    <definedName name="_______________________CRN80" localSheetId="3">#REF!</definedName>
    <definedName name="_______________________CRN80" localSheetId="0">#REF!</definedName>
    <definedName name="_______________________CRN80" localSheetId="4">#REF!</definedName>
    <definedName name="_______________________CRN80">#REF!</definedName>
    <definedName name="_______________________DOZ50" localSheetId="3">#REF!</definedName>
    <definedName name="_______________________DOZ50" localSheetId="0">#REF!</definedName>
    <definedName name="_______________________DOZ50" localSheetId="4">#REF!</definedName>
    <definedName name="_______________________DOZ50">#REF!</definedName>
    <definedName name="_______________________DOZ80" localSheetId="3">#REF!</definedName>
    <definedName name="_______________________DOZ80" localSheetId="0">#REF!</definedName>
    <definedName name="_______________________DOZ80" localSheetId="4">#REF!</definedName>
    <definedName name="_______________________DOZ80">#REF!</definedName>
    <definedName name="_______________________ExV200" localSheetId="3">#REF!</definedName>
    <definedName name="_______________________ExV200" localSheetId="0">#REF!</definedName>
    <definedName name="_______________________ExV200" localSheetId="4">#REF!</definedName>
    <definedName name="_______________________ExV200">#REF!</definedName>
    <definedName name="_______________________GEN100" localSheetId="3">#REF!</definedName>
    <definedName name="_______________________GEN100" localSheetId="0">#REF!</definedName>
    <definedName name="_______________________GEN100" localSheetId="4">#REF!</definedName>
    <definedName name="_______________________GEN100">#REF!</definedName>
    <definedName name="_______________________GEN250" localSheetId="3">#REF!</definedName>
    <definedName name="_______________________GEN250" localSheetId="0">#REF!</definedName>
    <definedName name="_______________________GEN250" localSheetId="4">#REF!</definedName>
    <definedName name="_______________________GEN250">#REF!</definedName>
    <definedName name="_______________________GEN325" localSheetId="3">#REF!</definedName>
    <definedName name="_______________________GEN325" localSheetId="0">#REF!</definedName>
    <definedName name="_______________________GEN325" localSheetId="4">#REF!</definedName>
    <definedName name="_______________________GEN325">#REF!</definedName>
    <definedName name="_______________________GEN380" localSheetId="3">#REF!</definedName>
    <definedName name="_______________________GEN380" localSheetId="0">#REF!</definedName>
    <definedName name="_______________________GEN380" localSheetId="4">#REF!</definedName>
    <definedName name="_______________________GEN380">#REF!</definedName>
    <definedName name="_______________________GSB1" localSheetId="3">#REF!</definedName>
    <definedName name="_______________________GSB1" localSheetId="0">#REF!</definedName>
    <definedName name="_______________________GSB1" localSheetId="4">#REF!</definedName>
    <definedName name="_______________________GSB1">#REF!</definedName>
    <definedName name="_______________________GSB2" localSheetId="3">#REF!</definedName>
    <definedName name="_______________________GSB2" localSheetId="0">#REF!</definedName>
    <definedName name="_______________________GSB2" localSheetId="4">#REF!</definedName>
    <definedName name="_______________________GSB2">#REF!</definedName>
    <definedName name="_______________________GSB3" localSheetId="3">#REF!</definedName>
    <definedName name="_______________________GSB3" localSheetId="0">#REF!</definedName>
    <definedName name="_______________________GSB3" localSheetId="4">#REF!</definedName>
    <definedName name="_______________________GSB3">#REF!</definedName>
    <definedName name="_______________________HMP1" localSheetId="3">#REF!</definedName>
    <definedName name="_______________________HMP1" localSheetId="0">#REF!</definedName>
    <definedName name="_______________________HMP1" localSheetId="4">#REF!</definedName>
    <definedName name="_______________________HMP1">#REF!</definedName>
    <definedName name="_______________________HMP2" localSheetId="3">#REF!</definedName>
    <definedName name="_______________________HMP2" localSheetId="0">#REF!</definedName>
    <definedName name="_______________________HMP2" localSheetId="4">#REF!</definedName>
    <definedName name="_______________________HMP2">#REF!</definedName>
    <definedName name="_______________________HMP3" localSheetId="3">#REF!</definedName>
    <definedName name="_______________________HMP3" localSheetId="0">#REF!</definedName>
    <definedName name="_______________________HMP3" localSheetId="4">#REF!</definedName>
    <definedName name="_______________________HMP3">#REF!</definedName>
    <definedName name="_______________________HMP4" localSheetId="3">#REF!</definedName>
    <definedName name="_______________________HMP4" localSheetId="0">#REF!</definedName>
    <definedName name="_______________________HMP4" localSheetId="4">#REF!</definedName>
    <definedName name="_______________________HMP4">#REF!</definedName>
    <definedName name="_______________________III7">"$C4.$#REF!$#REF!"</definedName>
    <definedName name="_______________________MIX10" localSheetId="3">#REF!</definedName>
    <definedName name="_______________________MIX10" localSheetId="0">#REF!</definedName>
    <definedName name="_______________________MIX10" localSheetId="4">#REF!</definedName>
    <definedName name="_______________________MIX10">#REF!</definedName>
    <definedName name="_______________________MIX15" localSheetId="3">#REF!</definedName>
    <definedName name="_______________________MIX15" localSheetId="0">#REF!</definedName>
    <definedName name="_______________________MIX15" localSheetId="4">#REF!</definedName>
    <definedName name="_______________________MIX15">#REF!</definedName>
    <definedName name="_______________________MIX15150" localSheetId="3">'[4]Mix Design'!#REF!</definedName>
    <definedName name="_______________________MIX15150" localSheetId="0">'[4]Mix Design'!#REF!</definedName>
    <definedName name="_______________________MIX15150" localSheetId="4">'[4]Mix Design'!#REF!</definedName>
    <definedName name="_______________________MIX15150">'[4]Mix Design'!#REF!</definedName>
    <definedName name="_______________________MIX1540">'[4]Mix Design'!$P$11</definedName>
    <definedName name="_______________________MIX1580" localSheetId="3">'[4]Mix Design'!#REF!</definedName>
    <definedName name="_______________________MIX1580" localSheetId="0">'[4]Mix Design'!#REF!</definedName>
    <definedName name="_______________________MIX1580" localSheetId="4">'[4]Mix Design'!#REF!</definedName>
    <definedName name="_______________________MIX1580">'[4]Mix Design'!#REF!</definedName>
    <definedName name="_______________________MIX2">'[5]Mix Design'!$P$12</definedName>
    <definedName name="_______________________MIX20" localSheetId="3">#REF!</definedName>
    <definedName name="_______________________MIX20" localSheetId="0">#REF!</definedName>
    <definedName name="_______________________MIX20" localSheetId="4">#REF!</definedName>
    <definedName name="_______________________MIX20">#REF!</definedName>
    <definedName name="_______________________MIX2020">'[4]Mix Design'!$P$12</definedName>
    <definedName name="_______________________MIX2040">'[4]Mix Design'!$P$13</definedName>
    <definedName name="_______________________MIX25" localSheetId="3">#REF!</definedName>
    <definedName name="_______________________MIX25" localSheetId="0">#REF!</definedName>
    <definedName name="_______________________MIX25" localSheetId="4">#REF!</definedName>
    <definedName name="_______________________MIX25">#REF!</definedName>
    <definedName name="_______________________MIX2540">'[4]Mix Design'!$P$15</definedName>
    <definedName name="_______________________Mix255">'[6]Mix Design'!$P$13</definedName>
    <definedName name="_______________________MIX30" localSheetId="3">#REF!</definedName>
    <definedName name="_______________________MIX30" localSheetId="0">#REF!</definedName>
    <definedName name="_______________________MIX30" localSheetId="4">#REF!</definedName>
    <definedName name="_______________________MIX30">#REF!</definedName>
    <definedName name="_______________________MIX35" localSheetId="3">#REF!</definedName>
    <definedName name="_______________________MIX35" localSheetId="0">#REF!</definedName>
    <definedName name="_______________________MIX35" localSheetId="4">#REF!</definedName>
    <definedName name="_______________________MIX35">#REF!</definedName>
    <definedName name="_______________________MIX40" localSheetId="3">#REF!</definedName>
    <definedName name="_______________________MIX40" localSheetId="0">#REF!</definedName>
    <definedName name="_______________________MIX40" localSheetId="4">#REF!</definedName>
    <definedName name="_______________________MIX40">#REF!</definedName>
    <definedName name="_______________________MIX45" localSheetId="3">'[4]Mix Design'!#REF!</definedName>
    <definedName name="_______________________MIX45" localSheetId="0">'[4]Mix Design'!#REF!</definedName>
    <definedName name="_______________________MIX45" localSheetId="4">'[4]Mix Design'!#REF!</definedName>
    <definedName name="_______________________MIX45">'[4]Mix Design'!#REF!</definedName>
    <definedName name="_______________________MUR5" localSheetId="3">#REF!</definedName>
    <definedName name="_______________________MUR5" localSheetId="0">#REF!</definedName>
    <definedName name="_______________________MUR5" localSheetId="4">#REF!</definedName>
    <definedName name="_______________________MUR5">#REF!</definedName>
    <definedName name="_______________________MUR8" localSheetId="3">#REF!</definedName>
    <definedName name="_______________________MUR8" localSheetId="0">#REF!</definedName>
    <definedName name="_______________________MUR8" localSheetId="4">#REF!</definedName>
    <definedName name="_______________________MUR8">#REF!</definedName>
    <definedName name="_______________________OPC43" localSheetId="3">#REF!</definedName>
    <definedName name="_______________________OPC43" localSheetId="0">#REF!</definedName>
    <definedName name="_______________________OPC43" localSheetId="4">#REF!</definedName>
    <definedName name="_______________________OPC43">#REF!</definedName>
    <definedName name="_______________________SLV10025" localSheetId="3">'[8]ANAL-PIPE LINE'!#REF!</definedName>
    <definedName name="_______________________SLV10025" localSheetId="0">'[8]ANAL-PIPE LINE'!#REF!</definedName>
    <definedName name="_______________________SLV10025" localSheetId="4">'[8]ANAL-PIPE LINE'!#REF!</definedName>
    <definedName name="_______________________SLV10025">'[8]ANAL-PIPE LINE'!#REF!</definedName>
    <definedName name="_______________________TIP1" localSheetId="3">#REF!</definedName>
    <definedName name="_______________________TIP1" localSheetId="0">#REF!</definedName>
    <definedName name="_______________________TIP1" localSheetId="4">#REF!</definedName>
    <definedName name="_______________________TIP1">#REF!</definedName>
    <definedName name="_______________________TIP2" localSheetId="3">#REF!</definedName>
    <definedName name="_______________________TIP2" localSheetId="0">#REF!</definedName>
    <definedName name="_______________________TIP2" localSheetId="4">#REF!</definedName>
    <definedName name="_______________________TIP2">#REF!</definedName>
    <definedName name="_______________________TIP3" localSheetId="3">#REF!</definedName>
    <definedName name="_______________________TIP3" localSheetId="0">#REF!</definedName>
    <definedName name="_______________________TIP3" localSheetId="4">#REF!</definedName>
    <definedName name="_______________________TIP3">#REF!</definedName>
    <definedName name="______________________A65537" localSheetId="3">#REF!</definedName>
    <definedName name="______________________A65537" localSheetId="0">#REF!</definedName>
    <definedName name="______________________A65537" localSheetId="4">#REF!</definedName>
    <definedName name="______________________A65537">#REF!</definedName>
    <definedName name="______________________ABM10" localSheetId="3">#REF!</definedName>
    <definedName name="______________________ABM10" localSheetId="0">#REF!</definedName>
    <definedName name="______________________ABM10" localSheetId="4">#REF!</definedName>
    <definedName name="______________________ABM10">#REF!</definedName>
    <definedName name="______________________ABM40" localSheetId="3">#REF!</definedName>
    <definedName name="______________________ABM40" localSheetId="0">#REF!</definedName>
    <definedName name="______________________ABM40" localSheetId="4">#REF!</definedName>
    <definedName name="______________________ABM40">#REF!</definedName>
    <definedName name="______________________ABM6" localSheetId="3">#REF!</definedName>
    <definedName name="______________________ABM6" localSheetId="0">#REF!</definedName>
    <definedName name="______________________ABM6" localSheetId="4">#REF!</definedName>
    <definedName name="______________________ABM6">#REF!</definedName>
    <definedName name="______________________ACB10" localSheetId="3">#REF!</definedName>
    <definedName name="______________________ACB10" localSheetId="0">#REF!</definedName>
    <definedName name="______________________ACB10" localSheetId="4">#REF!</definedName>
    <definedName name="______________________ACB10">#REF!</definedName>
    <definedName name="______________________ACB20" localSheetId="3">#REF!</definedName>
    <definedName name="______________________ACB20" localSheetId="0">#REF!</definedName>
    <definedName name="______________________ACB20" localSheetId="4">#REF!</definedName>
    <definedName name="______________________ACB20">#REF!</definedName>
    <definedName name="______________________ACR10" localSheetId="3">#REF!</definedName>
    <definedName name="______________________ACR10" localSheetId="0">#REF!</definedName>
    <definedName name="______________________ACR10" localSheetId="4">#REF!</definedName>
    <definedName name="______________________ACR10">#REF!</definedName>
    <definedName name="______________________ACR20" localSheetId="3">#REF!</definedName>
    <definedName name="______________________ACR20" localSheetId="0">#REF!</definedName>
    <definedName name="______________________ACR20" localSheetId="4">#REF!</definedName>
    <definedName name="______________________ACR20">#REF!</definedName>
    <definedName name="______________________AGG6" localSheetId="3">#REF!</definedName>
    <definedName name="______________________AGG6" localSheetId="0">#REF!</definedName>
    <definedName name="______________________AGG6" localSheetId="4">#REF!</definedName>
    <definedName name="______________________AGG6">#REF!</definedName>
    <definedName name="______________________AWM10" localSheetId="3">#REF!</definedName>
    <definedName name="______________________AWM10" localSheetId="0">#REF!</definedName>
    <definedName name="______________________AWM10" localSheetId="4">#REF!</definedName>
    <definedName name="______________________AWM10">#REF!</definedName>
    <definedName name="______________________AWM40" localSheetId="3">#REF!</definedName>
    <definedName name="______________________AWM40" localSheetId="0">#REF!</definedName>
    <definedName name="______________________AWM40" localSheetId="4">#REF!</definedName>
    <definedName name="______________________AWM40">#REF!</definedName>
    <definedName name="______________________AWM6" localSheetId="3">#REF!</definedName>
    <definedName name="______________________AWM6" localSheetId="0">#REF!</definedName>
    <definedName name="______________________AWM6" localSheetId="4">#REF!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3">#REF!</definedName>
    <definedName name="______________________CDG100" localSheetId="0">#REF!</definedName>
    <definedName name="______________________CDG100" localSheetId="4">#REF!</definedName>
    <definedName name="______________________CDG100">#REF!</definedName>
    <definedName name="______________________CDG250" localSheetId="3">#REF!</definedName>
    <definedName name="______________________CDG250" localSheetId="0">#REF!</definedName>
    <definedName name="______________________CDG250" localSheetId="4">#REF!</definedName>
    <definedName name="______________________CDG250">#REF!</definedName>
    <definedName name="______________________CDG50" localSheetId="3">#REF!</definedName>
    <definedName name="______________________CDG50" localSheetId="0">#REF!</definedName>
    <definedName name="______________________CDG50" localSheetId="4">#REF!</definedName>
    <definedName name="______________________CDG50">#REF!</definedName>
    <definedName name="______________________CDG500" localSheetId="3">#REF!</definedName>
    <definedName name="______________________CDG500" localSheetId="0">#REF!</definedName>
    <definedName name="______________________CDG500" localSheetId="4">#REF!</definedName>
    <definedName name="______________________CDG500">#REF!</definedName>
    <definedName name="______________________CEM53" localSheetId="3">#REF!</definedName>
    <definedName name="______________________CEM53" localSheetId="0">#REF!</definedName>
    <definedName name="______________________CEM53" localSheetId="4">#REF!</definedName>
    <definedName name="______________________CEM53">#REF!</definedName>
    <definedName name="______________________CRN3" localSheetId="3">#REF!</definedName>
    <definedName name="______________________CRN3" localSheetId="0">#REF!</definedName>
    <definedName name="______________________CRN3" localSheetId="4">#REF!</definedName>
    <definedName name="______________________CRN3">#REF!</definedName>
    <definedName name="______________________CRN35" localSheetId="3">#REF!</definedName>
    <definedName name="______________________CRN35" localSheetId="0">#REF!</definedName>
    <definedName name="______________________CRN35" localSheetId="4">#REF!</definedName>
    <definedName name="______________________CRN35">#REF!</definedName>
    <definedName name="______________________CRN80" localSheetId="3">#REF!</definedName>
    <definedName name="______________________CRN80" localSheetId="0">#REF!</definedName>
    <definedName name="______________________CRN80" localSheetId="4">#REF!</definedName>
    <definedName name="______________________CRN80">#REF!</definedName>
    <definedName name="______________________dec05" localSheetId="3" hidden="1">{"'Sheet1'!$A$4386:$N$4591"}</definedName>
    <definedName name="______________________dec05" localSheetId="0" hidden="1">{"'Sheet1'!$A$4386:$N$4591"}</definedName>
    <definedName name="______________________dec05" localSheetId="4" hidden="1">{"'Sheet1'!$A$4386:$N$4591"}</definedName>
    <definedName name="______________________dec05" hidden="1">{"'Sheet1'!$A$4386:$N$4591"}</definedName>
    <definedName name="______________________DOZ50" localSheetId="3">#REF!</definedName>
    <definedName name="______________________DOZ50" localSheetId="0">#REF!</definedName>
    <definedName name="______________________DOZ50" localSheetId="4">#REF!</definedName>
    <definedName name="______________________DOZ50">#REF!</definedName>
    <definedName name="______________________DOZ80" localSheetId="3">#REF!</definedName>
    <definedName name="______________________DOZ80" localSheetId="0">#REF!</definedName>
    <definedName name="______________________DOZ80" localSheetId="4">#REF!</definedName>
    <definedName name="______________________DOZ80">#REF!</definedName>
    <definedName name="______________________EXC20">'[9]Rate Analysis '!$E$50</definedName>
    <definedName name="______________________ExV200" localSheetId="3">#REF!</definedName>
    <definedName name="______________________ExV200" localSheetId="0">#REF!</definedName>
    <definedName name="______________________ExV200" localSheetId="4">#REF!</definedName>
    <definedName name="______________________ExV200">#REF!</definedName>
    <definedName name="______________________GEN100" localSheetId="3">#REF!</definedName>
    <definedName name="______________________GEN100" localSheetId="0">#REF!</definedName>
    <definedName name="______________________GEN100" localSheetId="4">#REF!</definedName>
    <definedName name="______________________GEN100">#REF!</definedName>
    <definedName name="______________________GEN250" localSheetId="3">#REF!</definedName>
    <definedName name="______________________GEN250" localSheetId="0">#REF!</definedName>
    <definedName name="______________________GEN250" localSheetId="4">#REF!</definedName>
    <definedName name="______________________GEN250">#REF!</definedName>
    <definedName name="______________________GEN325" localSheetId="3">#REF!</definedName>
    <definedName name="______________________GEN325" localSheetId="0">#REF!</definedName>
    <definedName name="______________________GEN325" localSheetId="4">#REF!</definedName>
    <definedName name="______________________GEN325">#REF!</definedName>
    <definedName name="______________________GEN380" localSheetId="3">#REF!</definedName>
    <definedName name="______________________GEN380" localSheetId="0">#REF!</definedName>
    <definedName name="______________________GEN380" localSheetId="4">#REF!</definedName>
    <definedName name="______________________GEN380">#REF!</definedName>
    <definedName name="______________________GSB1" localSheetId="3">#REF!</definedName>
    <definedName name="______________________GSB1" localSheetId="0">#REF!</definedName>
    <definedName name="______________________GSB1" localSheetId="4">#REF!</definedName>
    <definedName name="______________________GSB1">#REF!</definedName>
    <definedName name="______________________GSB2" localSheetId="3">#REF!</definedName>
    <definedName name="______________________GSB2" localSheetId="0">#REF!</definedName>
    <definedName name="______________________GSB2" localSheetId="4">#REF!</definedName>
    <definedName name="______________________GSB2">#REF!</definedName>
    <definedName name="______________________GSB3" localSheetId="3">#REF!</definedName>
    <definedName name="______________________GSB3" localSheetId="0">#REF!</definedName>
    <definedName name="______________________GSB3" localSheetId="4">#REF!</definedName>
    <definedName name="______________________GSB3">#REF!</definedName>
    <definedName name="______________________HMP1" localSheetId="3">#REF!</definedName>
    <definedName name="______________________HMP1" localSheetId="0">#REF!</definedName>
    <definedName name="______________________HMP1" localSheetId="4">#REF!</definedName>
    <definedName name="______________________HMP1">#REF!</definedName>
    <definedName name="______________________HMP2" localSheetId="3">#REF!</definedName>
    <definedName name="______________________HMP2" localSheetId="0">#REF!</definedName>
    <definedName name="______________________HMP2" localSheetId="4">#REF!</definedName>
    <definedName name="______________________HMP2">#REF!</definedName>
    <definedName name="______________________HMP3" localSheetId="3">#REF!</definedName>
    <definedName name="______________________HMP3" localSheetId="0">#REF!</definedName>
    <definedName name="______________________HMP3" localSheetId="4">#REF!</definedName>
    <definedName name="______________________HMP3">#REF!</definedName>
    <definedName name="______________________HMP4" localSheetId="3">#REF!</definedName>
    <definedName name="______________________HMP4" localSheetId="0">#REF!</definedName>
    <definedName name="______________________HMP4" localSheetId="4">#REF!</definedName>
    <definedName name="______________________HMP4">#REF!</definedName>
    <definedName name="______________________III7">"$C4.$#REF!$#REF!"</definedName>
    <definedName name="______________________lb2" localSheetId="3">#REF!</definedName>
    <definedName name="______________________lb2" localSheetId="0">#REF!</definedName>
    <definedName name="______________________lb2" localSheetId="4">#REF!</definedName>
    <definedName name="______________________lb2">#REF!</definedName>
    <definedName name="______________________mac2">200</definedName>
    <definedName name="______________________MIX10" localSheetId="3">#REF!</definedName>
    <definedName name="______________________MIX10" localSheetId="0">#REF!</definedName>
    <definedName name="______________________MIX10" localSheetId="4">#REF!</definedName>
    <definedName name="______________________MIX10">#REF!</definedName>
    <definedName name="______________________MIX15" localSheetId="3">#REF!</definedName>
    <definedName name="______________________MIX15" localSheetId="0">#REF!</definedName>
    <definedName name="______________________MIX15" localSheetId="4">#REF!</definedName>
    <definedName name="______________________MIX15">#REF!</definedName>
    <definedName name="______________________MIX15150" localSheetId="3">'[4]Mix Design'!#REF!</definedName>
    <definedName name="______________________MIX15150" localSheetId="0">'[4]Mix Design'!#REF!</definedName>
    <definedName name="______________________MIX15150" localSheetId="4">'[4]Mix Design'!#REF!</definedName>
    <definedName name="______________________MIX15150">'[4]Mix Design'!#REF!</definedName>
    <definedName name="______________________MIX1540">'[4]Mix Design'!$P$11</definedName>
    <definedName name="______________________MIX1580" localSheetId="3">'[4]Mix Design'!#REF!</definedName>
    <definedName name="______________________MIX1580" localSheetId="0">'[4]Mix Design'!#REF!</definedName>
    <definedName name="______________________MIX1580" localSheetId="4">'[4]Mix Design'!#REF!</definedName>
    <definedName name="______________________MIX1580">'[4]Mix Design'!#REF!</definedName>
    <definedName name="______________________MIX2">'[5]Mix Design'!$P$12</definedName>
    <definedName name="______________________MIX20" localSheetId="3">#REF!</definedName>
    <definedName name="______________________MIX20" localSheetId="0">#REF!</definedName>
    <definedName name="______________________MIX20" localSheetId="4">#REF!</definedName>
    <definedName name="______________________MIX20">#REF!</definedName>
    <definedName name="______________________MIX2020">'[4]Mix Design'!$P$12</definedName>
    <definedName name="______________________MIX2040">'[4]Mix Design'!$P$13</definedName>
    <definedName name="______________________MIX25" localSheetId="3">#REF!</definedName>
    <definedName name="______________________MIX25" localSheetId="0">#REF!</definedName>
    <definedName name="______________________MIX25" localSheetId="4">#REF!</definedName>
    <definedName name="______________________MIX25">#REF!</definedName>
    <definedName name="______________________MIX2540">'[4]Mix Design'!$P$15</definedName>
    <definedName name="______________________Mix255">'[6]Mix Design'!$P$13</definedName>
    <definedName name="______________________MIX30" localSheetId="3">#REF!</definedName>
    <definedName name="______________________MIX30" localSheetId="0">#REF!</definedName>
    <definedName name="______________________MIX30" localSheetId="4">#REF!</definedName>
    <definedName name="______________________MIX30">#REF!</definedName>
    <definedName name="______________________MIX35" localSheetId="3">#REF!</definedName>
    <definedName name="______________________MIX35" localSheetId="0">#REF!</definedName>
    <definedName name="______________________MIX35" localSheetId="4">#REF!</definedName>
    <definedName name="______________________MIX35">#REF!</definedName>
    <definedName name="______________________MIX40" localSheetId="3">#REF!</definedName>
    <definedName name="______________________MIX40" localSheetId="0">#REF!</definedName>
    <definedName name="______________________MIX40" localSheetId="4">#REF!</definedName>
    <definedName name="______________________MIX40">#REF!</definedName>
    <definedName name="______________________MIX45" localSheetId="3">'[4]Mix Design'!#REF!</definedName>
    <definedName name="______________________MIX45" localSheetId="0">'[4]Mix Design'!#REF!</definedName>
    <definedName name="______________________MIX45" localSheetId="4">'[4]Mix Design'!#REF!</definedName>
    <definedName name="______________________MIX45">'[4]Mix Design'!#REF!</definedName>
    <definedName name="______________________mm2" localSheetId="3">#REF!</definedName>
    <definedName name="______________________mm2" localSheetId="0">#REF!</definedName>
    <definedName name="______________________mm2" localSheetId="4">#REF!</definedName>
    <definedName name="______________________mm2">#REF!</definedName>
    <definedName name="______________________mm3" localSheetId="3">#REF!</definedName>
    <definedName name="______________________mm3" localSheetId="0">#REF!</definedName>
    <definedName name="______________________mm3" localSheetId="4">#REF!</definedName>
    <definedName name="______________________mm3">#REF!</definedName>
    <definedName name="______________________MUR5" localSheetId="3">#REF!</definedName>
    <definedName name="______________________MUR5" localSheetId="0">#REF!</definedName>
    <definedName name="______________________MUR5" localSheetId="4">#REF!</definedName>
    <definedName name="______________________MUR5">#REF!</definedName>
    <definedName name="______________________MUR8" localSheetId="3">#REF!</definedName>
    <definedName name="______________________MUR8" localSheetId="0">#REF!</definedName>
    <definedName name="______________________MUR8" localSheetId="4">#REF!</definedName>
    <definedName name="______________________MUR8">#REF!</definedName>
    <definedName name="______________________OPC43" localSheetId="3">#REF!</definedName>
    <definedName name="______________________OPC43" localSheetId="0">#REF!</definedName>
    <definedName name="______________________OPC43" localSheetId="4">#REF!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3">'[8]ANAL-PIPE LINE'!#REF!</definedName>
    <definedName name="______________________SLV10025" localSheetId="0">'[8]ANAL-PIPE LINE'!#REF!</definedName>
    <definedName name="______________________SLV10025" localSheetId="4">'[8]ANAL-PIPE LINE'!#REF!</definedName>
    <definedName name="______________________SLV10025">'[8]ANAL-PIPE LINE'!#REF!</definedName>
    <definedName name="______________________tab2" localSheetId="3">#REF!</definedName>
    <definedName name="______________________tab2" localSheetId="0">#REF!</definedName>
    <definedName name="______________________tab2" localSheetId="4">#REF!</definedName>
    <definedName name="______________________tab2">#REF!</definedName>
    <definedName name="______________________TIP1" localSheetId="3">#REF!</definedName>
    <definedName name="______________________TIP1" localSheetId="0">#REF!</definedName>
    <definedName name="______________________TIP1" localSheetId="4">#REF!</definedName>
    <definedName name="______________________TIP1">#REF!</definedName>
    <definedName name="______________________TIP2" localSheetId="3">#REF!</definedName>
    <definedName name="______________________TIP2" localSheetId="0">#REF!</definedName>
    <definedName name="______________________TIP2" localSheetId="4">#REF!</definedName>
    <definedName name="______________________TIP2">#REF!</definedName>
    <definedName name="______________________TIP3" localSheetId="3">#REF!</definedName>
    <definedName name="______________________TIP3" localSheetId="0">#REF!</definedName>
    <definedName name="______________________TIP3" localSheetId="4">#REF!</definedName>
    <definedName name="______________________TIP3">#REF!</definedName>
    <definedName name="_____________________A65537" localSheetId="3">#REF!</definedName>
    <definedName name="_____________________A65537" localSheetId="0">#REF!</definedName>
    <definedName name="_____________________A65537" localSheetId="4">#REF!</definedName>
    <definedName name="_____________________A65537">#REF!</definedName>
    <definedName name="_____________________ABM10" localSheetId="3">#REF!</definedName>
    <definedName name="_____________________ABM10" localSheetId="0">#REF!</definedName>
    <definedName name="_____________________ABM10" localSheetId="4">#REF!</definedName>
    <definedName name="_____________________ABM10">#REF!</definedName>
    <definedName name="_____________________ABM40" localSheetId="3">#REF!</definedName>
    <definedName name="_____________________ABM40" localSheetId="0">#REF!</definedName>
    <definedName name="_____________________ABM40" localSheetId="4">#REF!</definedName>
    <definedName name="_____________________ABM40">#REF!</definedName>
    <definedName name="_____________________ABM6" localSheetId="3">#REF!</definedName>
    <definedName name="_____________________ABM6" localSheetId="0">#REF!</definedName>
    <definedName name="_____________________ABM6" localSheetId="4">#REF!</definedName>
    <definedName name="_____________________ABM6">#REF!</definedName>
    <definedName name="_____________________ACB10" localSheetId="3">#REF!</definedName>
    <definedName name="_____________________ACB10" localSheetId="0">#REF!</definedName>
    <definedName name="_____________________ACB10" localSheetId="4">#REF!</definedName>
    <definedName name="_____________________ACB10">#REF!</definedName>
    <definedName name="_____________________ACB20" localSheetId="3">#REF!</definedName>
    <definedName name="_____________________ACB20" localSheetId="0">#REF!</definedName>
    <definedName name="_____________________ACB20" localSheetId="4">#REF!</definedName>
    <definedName name="_____________________ACB20">#REF!</definedName>
    <definedName name="_____________________ACR10" localSheetId="3">#REF!</definedName>
    <definedName name="_____________________ACR10" localSheetId="0">#REF!</definedName>
    <definedName name="_____________________ACR10" localSheetId="4">#REF!</definedName>
    <definedName name="_____________________ACR10">#REF!</definedName>
    <definedName name="_____________________ACR20" localSheetId="3">#REF!</definedName>
    <definedName name="_____________________ACR20" localSheetId="0">#REF!</definedName>
    <definedName name="_____________________ACR20" localSheetId="4">#REF!</definedName>
    <definedName name="_____________________ACR20">#REF!</definedName>
    <definedName name="_____________________AGG6" localSheetId="3">#REF!</definedName>
    <definedName name="_____________________AGG6" localSheetId="0">#REF!</definedName>
    <definedName name="_____________________AGG6" localSheetId="4">#REF!</definedName>
    <definedName name="_____________________AGG6">#REF!</definedName>
    <definedName name="_____________________AWM10" localSheetId="3">#REF!</definedName>
    <definedName name="_____________________AWM10" localSheetId="0">#REF!</definedName>
    <definedName name="_____________________AWM10" localSheetId="4">#REF!</definedName>
    <definedName name="_____________________AWM10">#REF!</definedName>
    <definedName name="_____________________AWM40" localSheetId="3">#REF!</definedName>
    <definedName name="_____________________AWM40" localSheetId="0">#REF!</definedName>
    <definedName name="_____________________AWM40" localSheetId="4">#REF!</definedName>
    <definedName name="_____________________AWM40">#REF!</definedName>
    <definedName name="_____________________AWM6" localSheetId="3">#REF!</definedName>
    <definedName name="_____________________AWM6" localSheetId="0">#REF!</definedName>
    <definedName name="_____________________AWM6" localSheetId="4">#REF!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3">#REF!</definedName>
    <definedName name="_____________________CDG100" localSheetId="0">#REF!</definedName>
    <definedName name="_____________________CDG100" localSheetId="4">#REF!</definedName>
    <definedName name="_____________________CDG100">#REF!</definedName>
    <definedName name="_____________________CDG250" localSheetId="3">#REF!</definedName>
    <definedName name="_____________________CDG250" localSheetId="0">#REF!</definedName>
    <definedName name="_____________________CDG250" localSheetId="4">#REF!</definedName>
    <definedName name="_____________________CDG250">#REF!</definedName>
    <definedName name="_____________________CDG50" localSheetId="3">#REF!</definedName>
    <definedName name="_____________________CDG50" localSheetId="0">#REF!</definedName>
    <definedName name="_____________________CDG50" localSheetId="4">#REF!</definedName>
    <definedName name="_____________________CDG50">#REF!</definedName>
    <definedName name="_____________________CDG500" localSheetId="3">#REF!</definedName>
    <definedName name="_____________________CDG500" localSheetId="0">#REF!</definedName>
    <definedName name="_____________________CDG500" localSheetId="4">#REF!</definedName>
    <definedName name="_____________________CDG500">#REF!</definedName>
    <definedName name="_____________________CEM53" localSheetId="3">#REF!</definedName>
    <definedName name="_____________________CEM53" localSheetId="0">#REF!</definedName>
    <definedName name="_____________________CEM53" localSheetId="4">#REF!</definedName>
    <definedName name="_____________________CEM53">#REF!</definedName>
    <definedName name="_____________________CRN3" localSheetId="3">#REF!</definedName>
    <definedName name="_____________________CRN3" localSheetId="0">#REF!</definedName>
    <definedName name="_____________________CRN3" localSheetId="4">#REF!</definedName>
    <definedName name="_____________________CRN3">#REF!</definedName>
    <definedName name="_____________________CRN35" localSheetId="3">#REF!</definedName>
    <definedName name="_____________________CRN35" localSheetId="0">#REF!</definedName>
    <definedName name="_____________________CRN35" localSheetId="4">#REF!</definedName>
    <definedName name="_____________________CRN35">#REF!</definedName>
    <definedName name="_____________________CRN80" localSheetId="3">#REF!</definedName>
    <definedName name="_____________________CRN80" localSheetId="0">#REF!</definedName>
    <definedName name="_____________________CRN80" localSheetId="4">#REF!</definedName>
    <definedName name="_____________________CRN80">#REF!</definedName>
    <definedName name="_____________________dec05" localSheetId="3" hidden="1">{"'Sheet1'!$A$4386:$N$4591"}</definedName>
    <definedName name="_____________________dec05" localSheetId="0" hidden="1">{"'Sheet1'!$A$4386:$N$4591"}</definedName>
    <definedName name="_____________________dec05" localSheetId="4" hidden="1">{"'Sheet1'!$A$4386:$N$4591"}</definedName>
    <definedName name="_____________________dec05" hidden="1">{"'Sheet1'!$A$4386:$N$4591"}</definedName>
    <definedName name="_____________________DOZ50" localSheetId="3">#REF!</definedName>
    <definedName name="_____________________DOZ50" localSheetId="0">#REF!</definedName>
    <definedName name="_____________________DOZ50" localSheetId="4">#REF!</definedName>
    <definedName name="_____________________DOZ50">#REF!</definedName>
    <definedName name="_____________________DOZ80" localSheetId="3">#REF!</definedName>
    <definedName name="_____________________DOZ80" localSheetId="0">#REF!</definedName>
    <definedName name="_____________________DOZ80" localSheetId="4">#REF!</definedName>
    <definedName name="_____________________DOZ80">#REF!</definedName>
    <definedName name="_____________________EXC20">'[10]Rate Analysis '!$E$50</definedName>
    <definedName name="_____________________ExV200" localSheetId="3">#REF!</definedName>
    <definedName name="_____________________ExV200" localSheetId="0">#REF!</definedName>
    <definedName name="_____________________ExV200" localSheetId="4">#REF!</definedName>
    <definedName name="_____________________ExV200">#REF!</definedName>
    <definedName name="_____________________GEN100" localSheetId="3">#REF!</definedName>
    <definedName name="_____________________GEN100" localSheetId="0">#REF!</definedName>
    <definedName name="_____________________GEN100" localSheetId="4">#REF!</definedName>
    <definedName name="_____________________GEN100">#REF!</definedName>
    <definedName name="_____________________GEN250" localSheetId="3">#REF!</definedName>
    <definedName name="_____________________GEN250" localSheetId="0">#REF!</definedName>
    <definedName name="_____________________GEN250" localSheetId="4">#REF!</definedName>
    <definedName name="_____________________GEN250">#REF!</definedName>
    <definedName name="_____________________GEN325" localSheetId="3">#REF!</definedName>
    <definedName name="_____________________GEN325" localSheetId="0">#REF!</definedName>
    <definedName name="_____________________GEN325" localSheetId="4">#REF!</definedName>
    <definedName name="_____________________GEN325">#REF!</definedName>
    <definedName name="_____________________GEN380" localSheetId="3">#REF!</definedName>
    <definedName name="_____________________GEN380" localSheetId="0">#REF!</definedName>
    <definedName name="_____________________GEN380" localSheetId="4">#REF!</definedName>
    <definedName name="_____________________GEN380">#REF!</definedName>
    <definedName name="_____________________GSB1" localSheetId="3">#REF!</definedName>
    <definedName name="_____________________GSB1" localSheetId="0">#REF!</definedName>
    <definedName name="_____________________GSB1" localSheetId="4">#REF!</definedName>
    <definedName name="_____________________GSB1">#REF!</definedName>
    <definedName name="_____________________GSB2" localSheetId="3">#REF!</definedName>
    <definedName name="_____________________GSB2" localSheetId="0">#REF!</definedName>
    <definedName name="_____________________GSB2" localSheetId="4">#REF!</definedName>
    <definedName name="_____________________GSB2">#REF!</definedName>
    <definedName name="_____________________GSB3" localSheetId="3">#REF!</definedName>
    <definedName name="_____________________GSB3" localSheetId="0">#REF!</definedName>
    <definedName name="_____________________GSB3" localSheetId="4">#REF!</definedName>
    <definedName name="_____________________GSB3">#REF!</definedName>
    <definedName name="_____________________HMP1" localSheetId="3">#REF!</definedName>
    <definedName name="_____________________HMP1" localSheetId="0">#REF!</definedName>
    <definedName name="_____________________HMP1" localSheetId="4">#REF!</definedName>
    <definedName name="_____________________HMP1">#REF!</definedName>
    <definedName name="_____________________HMP2" localSheetId="3">#REF!</definedName>
    <definedName name="_____________________HMP2" localSheetId="0">#REF!</definedName>
    <definedName name="_____________________HMP2" localSheetId="4">#REF!</definedName>
    <definedName name="_____________________HMP2">#REF!</definedName>
    <definedName name="_____________________HMP3" localSheetId="3">#REF!</definedName>
    <definedName name="_____________________HMP3" localSheetId="0">#REF!</definedName>
    <definedName name="_____________________HMP3" localSheetId="4">#REF!</definedName>
    <definedName name="_____________________HMP3">#REF!</definedName>
    <definedName name="_____________________HMP4" localSheetId="3">#REF!</definedName>
    <definedName name="_____________________HMP4" localSheetId="0">#REF!</definedName>
    <definedName name="_____________________HMP4" localSheetId="4">#REF!</definedName>
    <definedName name="_____________________HMP4">#REF!</definedName>
    <definedName name="_____________________III7">"$C4.$#REF!$#REF!"</definedName>
    <definedName name="_____________________lb1" localSheetId="3">#REF!</definedName>
    <definedName name="_____________________lb1" localSheetId="0">#REF!</definedName>
    <definedName name="_____________________lb1" localSheetId="4">#REF!</definedName>
    <definedName name="_____________________lb1">#REF!</definedName>
    <definedName name="_____________________lb2" localSheetId="3">#REF!</definedName>
    <definedName name="_____________________lb2" localSheetId="0">#REF!</definedName>
    <definedName name="_____________________lb2" localSheetId="4">#REF!</definedName>
    <definedName name="_____________________lb2">#REF!</definedName>
    <definedName name="_____________________mac2">200</definedName>
    <definedName name="_____________________MIX10" localSheetId="3">#REF!</definedName>
    <definedName name="_____________________MIX10" localSheetId="0">#REF!</definedName>
    <definedName name="_____________________MIX10" localSheetId="4">#REF!</definedName>
    <definedName name="_____________________MIX10">#REF!</definedName>
    <definedName name="_____________________MIX15" localSheetId="3">#REF!</definedName>
    <definedName name="_____________________MIX15" localSheetId="0">#REF!</definedName>
    <definedName name="_____________________MIX15" localSheetId="4">#REF!</definedName>
    <definedName name="_____________________MIX15">#REF!</definedName>
    <definedName name="_____________________MIX15150" localSheetId="3">'[4]Mix Design'!#REF!</definedName>
    <definedName name="_____________________MIX15150" localSheetId="0">'[4]Mix Design'!#REF!</definedName>
    <definedName name="_____________________MIX15150" localSheetId="4">'[4]Mix Design'!#REF!</definedName>
    <definedName name="_____________________MIX15150">'[4]Mix Design'!#REF!</definedName>
    <definedName name="_____________________MIX1540">'[4]Mix Design'!$P$11</definedName>
    <definedName name="_____________________MIX1580" localSheetId="3">'[4]Mix Design'!#REF!</definedName>
    <definedName name="_____________________MIX1580" localSheetId="0">'[4]Mix Design'!#REF!</definedName>
    <definedName name="_____________________MIX1580" localSheetId="4">'[4]Mix Design'!#REF!</definedName>
    <definedName name="_____________________MIX1580">'[4]Mix Design'!#REF!</definedName>
    <definedName name="_____________________MIX2">'[5]Mix Design'!$P$12</definedName>
    <definedName name="_____________________MIX20" localSheetId="3">#REF!</definedName>
    <definedName name="_____________________MIX20" localSheetId="0">#REF!</definedName>
    <definedName name="_____________________MIX20" localSheetId="4">#REF!</definedName>
    <definedName name="_____________________MIX20">#REF!</definedName>
    <definedName name="_____________________MIX2020">'[4]Mix Design'!$P$12</definedName>
    <definedName name="_____________________MIX2040">'[4]Mix Design'!$P$13</definedName>
    <definedName name="_____________________MIX25" localSheetId="3">#REF!</definedName>
    <definedName name="_____________________MIX25" localSheetId="0">#REF!</definedName>
    <definedName name="_____________________MIX25" localSheetId="4">#REF!</definedName>
    <definedName name="_____________________MIX25">#REF!</definedName>
    <definedName name="_____________________MIX2540">'[4]Mix Design'!$P$15</definedName>
    <definedName name="_____________________Mix255">'[6]Mix Design'!$P$13</definedName>
    <definedName name="_____________________MIX30" localSheetId="3">#REF!</definedName>
    <definedName name="_____________________MIX30" localSheetId="0">#REF!</definedName>
    <definedName name="_____________________MIX30" localSheetId="4">#REF!</definedName>
    <definedName name="_____________________MIX30">#REF!</definedName>
    <definedName name="_____________________MIX35" localSheetId="3">#REF!</definedName>
    <definedName name="_____________________MIX35" localSheetId="0">#REF!</definedName>
    <definedName name="_____________________MIX35" localSheetId="4">#REF!</definedName>
    <definedName name="_____________________MIX35">#REF!</definedName>
    <definedName name="_____________________MIX40" localSheetId="3">#REF!</definedName>
    <definedName name="_____________________MIX40" localSheetId="0">#REF!</definedName>
    <definedName name="_____________________MIX40" localSheetId="4">#REF!</definedName>
    <definedName name="_____________________MIX40">#REF!</definedName>
    <definedName name="_____________________MIX45" localSheetId="3">'[4]Mix Design'!#REF!</definedName>
    <definedName name="_____________________MIX45" localSheetId="0">'[4]Mix Design'!#REF!</definedName>
    <definedName name="_____________________MIX45" localSheetId="4">'[4]Mix Design'!#REF!</definedName>
    <definedName name="_____________________MIX45">'[4]Mix Design'!#REF!</definedName>
    <definedName name="_____________________mm1" localSheetId="3">#REF!</definedName>
    <definedName name="_____________________mm1" localSheetId="0">#REF!</definedName>
    <definedName name="_____________________mm1" localSheetId="4">#REF!</definedName>
    <definedName name="_____________________mm1">#REF!</definedName>
    <definedName name="_____________________mm2" localSheetId="3">#REF!</definedName>
    <definedName name="_____________________mm2" localSheetId="0">#REF!</definedName>
    <definedName name="_____________________mm2" localSheetId="4">#REF!</definedName>
    <definedName name="_____________________mm2">#REF!</definedName>
    <definedName name="_____________________mm3" localSheetId="3">#REF!</definedName>
    <definedName name="_____________________mm3" localSheetId="0">#REF!</definedName>
    <definedName name="_____________________mm3" localSheetId="4">#REF!</definedName>
    <definedName name="_____________________mm3">#REF!</definedName>
    <definedName name="_____________________MUR5" localSheetId="3">#REF!</definedName>
    <definedName name="_____________________MUR5" localSheetId="0">#REF!</definedName>
    <definedName name="_____________________MUR5" localSheetId="4">#REF!</definedName>
    <definedName name="_____________________MUR5">#REF!</definedName>
    <definedName name="_____________________MUR8" localSheetId="3">#REF!</definedName>
    <definedName name="_____________________MUR8" localSheetId="0">#REF!</definedName>
    <definedName name="_____________________MUR8" localSheetId="4">#REF!</definedName>
    <definedName name="_____________________MUR8">#REF!</definedName>
    <definedName name="_____________________OPC43" localSheetId="3">#REF!</definedName>
    <definedName name="_____________________OPC43" localSheetId="0">#REF!</definedName>
    <definedName name="_____________________OPC43" localSheetId="4">#REF!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3">'[8]ANAL-PIPE LINE'!#REF!</definedName>
    <definedName name="_____________________SLV10025" localSheetId="0">'[8]ANAL-PIPE LINE'!#REF!</definedName>
    <definedName name="_____________________SLV10025" localSheetId="4">'[8]ANAL-PIPE LINE'!#REF!</definedName>
    <definedName name="_____________________SLV10025">'[8]ANAL-PIPE LINE'!#REF!</definedName>
    <definedName name="_____________________tab1" localSheetId="3">#REF!</definedName>
    <definedName name="_____________________tab1" localSheetId="0">#REF!</definedName>
    <definedName name="_____________________tab1" localSheetId="4">#REF!</definedName>
    <definedName name="_____________________tab1">#REF!</definedName>
    <definedName name="_____________________tab2" localSheetId="3">#REF!</definedName>
    <definedName name="_____________________tab2" localSheetId="0">#REF!</definedName>
    <definedName name="_____________________tab2" localSheetId="4">#REF!</definedName>
    <definedName name="_____________________tab2">#REF!</definedName>
    <definedName name="_____________________TIP1" localSheetId="3">#REF!</definedName>
    <definedName name="_____________________TIP1" localSheetId="0">#REF!</definedName>
    <definedName name="_____________________TIP1" localSheetId="4">#REF!</definedName>
    <definedName name="_____________________TIP1">#REF!</definedName>
    <definedName name="_____________________TIP2" localSheetId="3">#REF!</definedName>
    <definedName name="_____________________TIP2" localSheetId="0">#REF!</definedName>
    <definedName name="_____________________TIP2" localSheetId="4">#REF!</definedName>
    <definedName name="_____________________TIP2">#REF!</definedName>
    <definedName name="_____________________TIP3" localSheetId="3">#REF!</definedName>
    <definedName name="_____________________TIP3" localSheetId="0">#REF!</definedName>
    <definedName name="_____________________TIP3" localSheetId="4">#REF!</definedName>
    <definedName name="_____________________TIP3">#REF!</definedName>
    <definedName name="____________________A65537" localSheetId="3">#REF!</definedName>
    <definedName name="____________________A65537" localSheetId="0">#REF!</definedName>
    <definedName name="____________________A65537" localSheetId="4">#REF!</definedName>
    <definedName name="____________________A65537">#REF!</definedName>
    <definedName name="____________________ABM10" localSheetId="3">#REF!</definedName>
    <definedName name="____________________ABM10" localSheetId="0">#REF!</definedName>
    <definedName name="____________________ABM10" localSheetId="4">#REF!</definedName>
    <definedName name="____________________ABM10">#REF!</definedName>
    <definedName name="____________________ABM40" localSheetId="3">#REF!</definedName>
    <definedName name="____________________ABM40" localSheetId="0">#REF!</definedName>
    <definedName name="____________________ABM40" localSheetId="4">#REF!</definedName>
    <definedName name="____________________ABM40">#REF!</definedName>
    <definedName name="____________________ABM6" localSheetId="3">#REF!</definedName>
    <definedName name="____________________ABM6" localSheetId="0">#REF!</definedName>
    <definedName name="____________________ABM6" localSheetId="4">#REF!</definedName>
    <definedName name="____________________ABM6">#REF!</definedName>
    <definedName name="____________________ACB10" localSheetId="3">#REF!</definedName>
    <definedName name="____________________ACB10" localSheetId="0">#REF!</definedName>
    <definedName name="____________________ACB10" localSheetId="4">#REF!</definedName>
    <definedName name="____________________ACB10">#REF!</definedName>
    <definedName name="____________________ACB20" localSheetId="3">#REF!</definedName>
    <definedName name="____________________ACB20" localSheetId="0">#REF!</definedName>
    <definedName name="____________________ACB20" localSheetId="4">#REF!</definedName>
    <definedName name="____________________ACB20">#REF!</definedName>
    <definedName name="____________________ACR10" localSheetId="3">#REF!</definedName>
    <definedName name="____________________ACR10" localSheetId="0">#REF!</definedName>
    <definedName name="____________________ACR10" localSheetId="4">#REF!</definedName>
    <definedName name="____________________ACR10">#REF!</definedName>
    <definedName name="____________________ACR20" localSheetId="3">#REF!</definedName>
    <definedName name="____________________ACR20" localSheetId="0">#REF!</definedName>
    <definedName name="____________________ACR20" localSheetId="4">#REF!</definedName>
    <definedName name="____________________ACR20">#REF!</definedName>
    <definedName name="____________________AGG6" localSheetId="3">#REF!</definedName>
    <definedName name="____________________AGG6" localSheetId="0">#REF!</definedName>
    <definedName name="____________________AGG6" localSheetId="4">#REF!</definedName>
    <definedName name="____________________AGG6">#REF!</definedName>
    <definedName name="____________________AWM10" localSheetId="3">#REF!</definedName>
    <definedName name="____________________AWM10" localSheetId="0">#REF!</definedName>
    <definedName name="____________________AWM10" localSheetId="4">#REF!</definedName>
    <definedName name="____________________AWM10">#REF!</definedName>
    <definedName name="____________________AWM40" localSheetId="3">#REF!</definedName>
    <definedName name="____________________AWM40" localSheetId="0">#REF!</definedName>
    <definedName name="____________________AWM40" localSheetId="4">#REF!</definedName>
    <definedName name="____________________AWM40">#REF!</definedName>
    <definedName name="____________________AWM6" localSheetId="3">#REF!</definedName>
    <definedName name="____________________AWM6" localSheetId="0">#REF!</definedName>
    <definedName name="____________________AWM6" localSheetId="4">#REF!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3">#REF!</definedName>
    <definedName name="____________________CDG100" localSheetId="0">#REF!</definedName>
    <definedName name="____________________CDG100" localSheetId="4">#REF!</definedName>
    <definedName name="____________________CDG100">#REF!</definedName>
    <definedName name="____________________CDG250" localSheetId="3">#REF!</definedName>
    <definedName name="____________________CDG250" localSheetId="0">#REF!</definedName>
    <definedName name="____________________CDG250" localSheetId="4">#REF!</definedName>
    <definedName name="____________________CDG250">#REF!</definedName>
    <definedName name="____________________CDG50" localSheetId="3">#REF!</definedName>
    <definedName name="____________________CDG50" localSheetId="0">#REF!</definedName>
    <definedName name="____________________CDG50" localSheetId="4">#REF!</definedName>
    <definedName name="____________________CDG50">#REF!</definedName>
    <definedName name="____________________CDG500" localSheetId="3">#REF!</definedName>
    <definedName name="____________________CDG500" localSheetId="0">#REF!</definedName>
    <definedName name="____________________CDG500" localSheetId="4">#REF!</definedName>
    <definedName name="____________________CDG500">#REF!</definedName>
    <definedName name="____________________CEM53" localSheetId="3">#REF!</definedName>
    <definedName name="____________________CEM53" localSheetId="0">#REF!</definedName>
    <definedName name="____________________CEM53" localSheetId="4">#REF!</definedName>
    <definedName name="____________________CEM53">#REF!</definedName>
    <definedName name="____________________CRN3" localSheetId="3">#REF!</definedName>
    <definedName name="____________________CRN3" localSheetId="0">#REF!</definedName>
    <definedName name="____________________CRN3" localSheetId="4">#REF!</definedName>
    <definedName name="____________________CRN3">#REF!</definedName>
    <definedName name="____________________CRN35" localSheetId="3">#REF!</definedName>
    <definedName name="____________________CRN35" localSheetId="0">#REF!</definedName>
    <definedName name="____________________CRN35" localSheetId="4">#REF!</definedName>
    <definedName name="____________________CRN35">#REF!</definedName>
    <definedName name="____________________CRN80" localSheetId="3">#REF!</definedName>
    <definedName name="____________________CRN80" localSheetId="0">#REF!</definedName>
    <definedName name="____________________CRN80" localSheetId="4">#REF!</definedName>
    <definedName name="____________________CRN80">#REF!</definedName>
    <definedName name="____________________dec05" localSheetId="3" hidden="1">{"'Sheet1'!$A$4386:$N$4591"}</definedName>
    <definedName name="____________________dec05" localSheetId="0" hidden="1">{"'Sheet1'!$A$4386:$N$4591"}</definedName>
    <definedName name="____________________dec05" localSheetId="4" hidden="1">{"'Sheet1'!$A$4386:$N$4591"}</definedName>
    <definedName name="____________________dec05" hidden="1">{"'Sheet1'!$A$4386:$N$4591"}</definedName>
    <definedName name="____________________DOZ50" localSheetId="3">#REF!</definedName>
    <definedName name="____________________DOZ50" localSheetId="0">#REF!</definedName>
    <definedName name="____________________DOZ50" localSheetId="4">#REF!</definedName>
    <definedName name="____________________DOZ50">#REF!</definedName>
    <definedName name="____________________DOZ80" localSheetId="3">#REF!</definedName>
    <definedName name="____________________DOZ80" localSheetId="0">#REF!</definedName>
    <definedName name="____________________DOZ80" localSheetId="4">#REF!</definedName>
    <definedName name="____________________DOZ80">#REF!</definedName>
    <definedName name="____________________EXC20">'[10]Rate Analysis '!$E$50</definedName>
    <definedName name="____________________ExV200" localSheetId="3">#REF!</definedName>
    <definedName name="____________________ExV200" localSheetId="0">#REF!</definedName>
    <definedName name="____________________ExV200" localSheetId="4">#REF!</definedName>
    <definedName name="____________________ExV200">#REF!</definedName>
    <definedName name="____________________GEN100" localSheetId="3">#REF!</definedName>
    <definedName name="____________________GEN100" localSheetId="0">#REF!</definedName>
    <definedName name="____________________GEN100" localSheetId="4">#REF!</definedName>
    <definedName name="____________________GEN100">#REF!</definedName>
    <definedName name="____________________GEN250" localSheetId="3">#REF!</definedName>
    <definedName name="____________________GEN250" localSheetId="0">#REF!</definedName>
    <definedName name="____________________GEN250" localSheetId="4">#REF!</definedName>
    <definedName name="____________________GEN250">#REF!</definedName>
    <definedName name="____________________GEN325" localSheetId="3">#REF!</definedName>
    <definedName name="____________________GEN325" localSheetId="0">#REF!</definedName>
    <definedName name="____________________GEN325" localSheetId="4">#REF!</definedName>
    <definedName name="____________________GEN325">#REF!</definedName>
    <definedName name="____________________GEN380" localSheetId="3">#REF!</definedName>
    <definedName name="____________________GEN380" localSheetId="0">#REF!</definedName>
    <definedName name="____________________GEN380" localSheetId="4">#REF!</definedName>
    <definedName name="____________________GEN380">#REF!</definedName>
    <definedName name="____________________GSB1" localSheetId="3">#REF!</definedName>
    <definedName name="____________________GSB1" localSheetId="0">#REF!</definedName>
    <definedName name="____________________GSB1" localSheetId="4">#REF!</definedName>
    <definedName name="____________________GSB1">#REF!</definedName>
    <definedName name="____________________GSB2" localSheetId="3">#REF!</definedName>
    <definedName name="____________________GSB2" localSheetId="0">#REF!</definedName>
    <definedName name="____________________GSB2" localSheetId="4">#REF!</definedName>
    <definedName name="____________________GSB2">#REF!</definedName>
    <definedName name="____________________GSB3" localSheetId="3">#REF!</definedName>
    <definedName name="____________________GSB3" localSheetId="0">#REF!</definedName>
    <definedName name="____________________GSB3" localSheetId="4">#REF!</definedName>
    <definedName name="____________________GSB3">#REF!</definedName>
    <definedName name="____________________HMP1" localSheetId="3">#REF!</definedName>
    <definedName name="____________________HMP1" localSheetId="0">#REF!</definedName>
    <definedName name="____________________HMP1" localSheetId="4">#REF!</definedName>
    <definedName name="____________________HMP1">#REF!</definedName>
    <definedName name="____________________HMP2" localSheetId="3">#REF!</definedName>
    <definedName name="____________________HMP2" localSheetId="0">#REF!</definedName>
    <definedName name="____________________HMP2" localSheetId="4">#REF!</definedName>
    <definedName name="____________________HMP2">#REF!</definedName>
    <definedName name="____________________HMP3" localSheetId="3">#REF!</definedName>
    <definedName name="____________________HMP3" localSheetId="0">#REF!</definedName>
    <definedName name="____________________HMP3" localSheetId="4">#REF!</definedName>
    <definedName name="____________________HMP3">#REF!</definedName>
    <definedName name="____________________HMP4" localSheetId="3">#REF!</definedName>
    <definedName name="____________________HMP4" localSheetId="0">#REF!</definedName>
    <definedName name="____________________HMP4" localSheetId="4">#REF!</definedName>
    <definedName name="____________________HMP4">#REF!</definedName>
    <definedName name="____________________III7">"$C4.$#REF!$#REF!"</definedName>
    <definedName name="____________________lb1" localSheetId="3">#REF!</definedName>
    <definedName name="____________________lb1" localSheetId="0">#REF!</definedName>
    <definedName name="____________________lb1" localSheetId="4">#REF!</definedName>
    <definedName name="____________________lb1">#REF!</definedName>
    <definedName name="____________________lb2" localSheetId="3">#REF!</definedName>
    <definedName name="____________________lb2" localSheetId="0">#REF!</definedName>
    <definedName name="____________________lb2" localSheetId="4">#REF!</definedName>
    <definedName name="____________________lb2">#REF!</definedName>
    <definedName name="____________________mac2">200</definedName>
    <definedName name="____________________MIX10" localSheetId="3">#REF!</definedName>
    <definedName name="____________________MIX10" localSheetId="0">#REF!</definedName>
    <definedName name="____________________MIX10" localSheetId="4">#REF!</definedName>
    <definedName name="____________________MIX10">#REF!</definedName>
    <definedName name="____________________MIX15" localSheetId="3">#REF!</definedName>
    <definedName name="____________________MIX15" localSheetId="0">#REF!</definedName>
    <definedName name="____________________MIX15" localSheetId="4">#REF!</definedName>
    <definedName name="____________________MIX15">#REF!</definedName>
    <definedName name="____________________MIX15150" localSheetId="3">'[4]Mix Design'!#REF!</definedName>
    <definedName name="____________________MIX15150" localSheetId="0">'[4]Mix Design'!#REF!</definedName>
    <definedName name="____________________MIX15150" localSheetId="4">'[4]Mix Design'!#REF!</definedName>
    <definedName name="____________________MIX15150">'[4]Mix Design'!#REF!</definedName>
    <definedName name="____________________MIX1540">'[4]Mix Design'!$P$11</definedName>
    <definedName name="____________________MIX1580" localSheetId="3">'[4]Mix Design'!#REF!</definedName>
    <definedName name="____________________MIX1580" localSheetId="0">'[4]Mix Design'!#REF!</definedName>
    <definedName name="____________________MIX1580" localSheetId="4">'[4]Mix Design'!#REF!</definedName>
    <definedName name="____________________MIX1580">'[4]Mix Design'!#REF!</definedName>
    <definedName name="____________________MIX2">'[5]Mix Design'!$P$12</definedName>
    <definedName name="____________________MIX20" localSheetId="3">#REF!</definedName>
    <definedName name="____________________MIX20" localSheetId="0">#REF!</definedName>
    <definedName name="____________________MIX20" localSheetId="4">#REF!</definedName>
    <definedName name="____________________MIX20">#REF!</definedName>
    <definedName name="____________________MIX2020">'[4]Mix Design'!$P$12</definedName>
    <definedName name="____________________MIX2040">'[4]Mix Design'!$P$13</definedName>
    <definedName name="____________________MIX25" localSheetId="3">#REF!</definedName>
    <definedName name="____________________MIX25" localSheetId="0">#REF!</definedName>
    <definedName name="____________________MIX25" localSheetId="4">#REF!</definedName>
    <definedName name="____________________MIX25">#REF!</definedName>
    <definedName name="____________________MIX2540">'[4]Mix Design'!$P$15</definedName>
    <definedName name="____________________Mix255">'[6]Mix Design'!$P$13</definedName>
    <definedName name="____________________MIX30" localSheetId="3">#REF!</definedName>
    <definedName name="____________________MIX30" localSheetId="0">#REF!</definedName>
    <definedName name="____________________MIX30" localSheetId="4">#REF!</definedName>
    <definedName name="____________________MIX30">#REF!</definedName>
    <definedName name="____________________MIX35" localSheetId="3">#REF!</definedName>
    <definedName name="____________________MIX35" localSheetId="0">#REF!</definedName>
    <definedName name="____________________MIX35" localSheetId="4">#REF!</definedName>
    <definedName name="____________________MIX35">#REF!</definedName>
    <definedName name="____________________MIX40" localSheetId="3">#REF!</definedName>
    <definedName name="____________________MIX40" localSheetId="0">#REF!</definedName>
    <definedName name="____________________MIX40" localSheetId="4">#REF!</definedName>
    <definedName name="____________________MIX40">#REF!</definedName>
    <definedName name="____________________MIX45" localSheetId="3">'[4]Mix Design'!#REF!</definedName>
    <definedName name="____________________MIX45" localSheetId="0">'[4]Mix Design'!#REF!</definedName>
    <definedName name="____________________MIX45" localSheetId="4">'[4]Mix Design'!#REF!</definedName>
    <definedName name="____________________MIX45">'[4]Mix Design'!#REF!</definedName>
    <definedName name="____________________mm1" localSheetId="3">#REF!</definedName>
    <definedName name="____________________mm1" localSheetId="0">#REF!</definedName>
    <definedName name="____________________mm1" localSheetId="4">#REF!</definedName>
    <definedName name="____________________mm1">#REF!</definedName>
    <definedName name="____________________mm2" localSheetId="3">#REF!</definedName>
    <definedName name="____________________mm2" localSheetId="0">#REF!</definedName>
    <definedName name="____________________mm2" localSheetId="4">#REF!</definedName>
    <definedName name="____________________mm2">#REF!</definedName>
    <definedName name="____________________mm3" localSheetId="3">#REF!</definedName>
    <definedName name="____________________mm3" localSheetId="0">#REF!</definedName>
    <definedName name="____________________mm3" localSheetId="4">#REF!</definedName>
    <definedName name="____________________mm3">#REF!</definedName>
    <definedName name="____________________MUR5" localSheetId="3">#REF!</definedName>
    <definedName name="____________________MUR5" localSheetId="0">#REF!</definedName>
    <definedName name="____________________MUR5" localSheetId="4">#REF!</definedName>
    <definedName name="____________________MUR5">#REF!</definedName>
    <definedName name="____________________MUR8" localSheetId="3">#REF!</definedName>
    <definedName name="____________________MUR8" localSheetId="0">#REF!</definedName>
    <definedName name="____________________MUR8" localSheetId="4">#REF!</definedName>
    <definedName name="____________________MUR8">#REF!</definedName>
    <definedName name="____________________OPC43" localSheetId="3">#REF!</definedName>
    <definedName name="____________________OPC43" localSheetId="0">#REF!</definedName>
    <definedName name="____________________OPC43" localSheetId="4">#REF!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3">'[8]ANAL-PIPE LINE'!#REF!</definedName>
    <definedName name="____________________SLV10025" localSheetId="0">'[8]ANAL-PIPE LINE'!#REF!</definedName>
    <definedName name="____________________SLV10025" localSheetId="4">'[8]ANAL-PIPE LINE'!#REF!</definedName>
    <definedName name="____________________SLV10025">'[8]ANAL-PIPE LINE'!#REF!</definedName>
    <definedName name="____________________tab1" localSheetId="3">#REF!</definedName>
    <definedName name="____________________tab1" localSheetId="0">#REF!</definedName>
    <definedName name="____________________tab1" localSheetId="4">#REF!</definedName>
    <definedName name="____________________tab1">#REF!</definedName>
    <definedName name="____________________tab2" localSheetId="3">#REF!</definedName>
    <definedName name="____________________tab2" localSheetId="0">#REF!</definedName>
    <definedName name="____________________tab2" localSheetId="4">#REF!</definedName>
    <definedName name="____________________tab2">#REF!</definedName>
    <definedName name="____________________TIP1" localSheetId="3">#REF!</definedName>
    <definedName name="____________________TIP1" localSheetId="0">#REF!</definedName>
    <definedName name="____________________TIP1" localSheetId="4">#REF!</definedName>
    <definedName name="____________________TIP1">#REF!</definedName>
    <definedName name="____________________TIP2" localSheetId="3">#REF!</definedName>
    <definedName name="____________________TIP2" localSheetId="0">#REF!</definedName>
    <definedName name="____________________TIP2" localSheetId="4">#REF!</definedName>
    <definedName name="____________________TIP2">#REF!</definedName>
    <definedName name="____________________TIP3" localSheetId="3">#REF!</definedName>
    <definedName name="____________________TIP3" localSheetId="0">#REF!</definedName>
    <definedName name="____________________TIP3" localSheetId="4">#REF!</definedName>
    <definedName name="____________________TIP3">#REF!</definedName>
    <definedName name="___________________A65537" localSheetId="3">#REF!</definedName>
    <definedName name="___________________A65537" localSheetId="0">#REF!</definedName>
    <definedName name="___________________A65537" localSheetId="4">#REF!</definedName>
    <definedName name="___________________A65537">#REF!</definedName>
    <definedName name="___________________ABM10" localSheetId="3">#REF!</definedName>
    <definedName name="___________________ABM10" localSheetId="0">#REF!</definedName>
    <definedName name="___________________ABM10" localSheetId="4">#REF!</definedName>
    <definedName name="___________________ABM10">#REF!</definedName>
    <definedName name="___________________ABM40" localSheetId="3">#REF!</definedName>
    <definedName name="___________________ABM40" localSheetId="0">#REF!</definedName>
    <definedName name="___________________ABM40" localSheetId="4">#REF!</definedName>
    <definedName name="___________________ABM40">#REF!</definedName>
    <definedName name="___________________ABM6" localSheetId="3">#REF!</definedName>
    <definedName name="___________________ABM6" localSheetId="0">#REF!</definedName>
    <definedName name="___________________ABM6" localSheetId="4">#REF!</definedName>
    <definedName name="___________________ABM6">#REF!</definedName>
    <definedName name="___________________ACB10" localSheetId="3">#REF!</definedName>
    <definedName name="___________________ACB10" localSheetId="0">#REF!</definedName>
    <definedName name="___________________ACB10" localSheetId="4">#REF!</definedName>
    <definedName name="___________________ACB10">#REF!</definedName>
    <definedName name="___________________ACB20" localSheetId="3">#REF!</definedName>
    <definedName name="___________________ACB20" localSheetId="0">#REF!</definedName>
    <definedName name="___________________ACB20" localSheetId="4">#REF!</definedName>
    <definedName name="___________________ACB20">#REF!</definedName>
    <definedName name="___________________ACR10" localSheetId="3">#REF!</definedName>
    <definedName name="___________________ACR10" localSheetId="0">#REF!</definedName>
    <definedName name="___________________ACR10" localSheetId="4">#REF!</definedName>
    <definedName name="___________________ACR10">#REF!</definedName>
    <definedName name="___________________ACR20" localSheetId="3">#REF!</definedName>
    <definedName name="___________________ACR20" localSheetId="0">#REF!</definedName>
    <definedName name="___________________ACR20" localSheetId="4">#REF!</definedName>
    <definedName name="___________________ACR20">#REF!</definedName>
    <definedName name="___________________AGG6" localSheetId="3">#REF!</definedName>
    <definedName name="___________________AGG6" localSheetId="0">#REF!</definedName>
    <definedName name="___________________AGG6" localSheetId="4">#REF!</definedName>
    <definedName name="___________________AGG6">#REF!</definedName>
    <definedName name="___________________ash1" localSheetId="3">[13]ANAL!#REF!</definedName>
    <definedName name="___________________ash1" localSheetId="0">[13]ANAL!#REF!</definedName>
    <definedName name="___________________ash1" localSheetId="4">[13]ANAL!#REF!</definedName>
    <definedName name="___________________ash1">[13]ANAL!#REF!</definedName>
    <definedName name="___________________AWM10" localSheetId="3">#REF!</definedName>
    <definedName name="___________________AWM10" localSheetId="0">#REF!</definedName>
    <definedName name="___________________AWM10" localSheetId="4">#REF!</definedName>
    <definedName name="___________________AWM10">#REF!</definedName>
    <definedName name="___________________AWM40" localSheetId="3">#REF!</definedName>
    <definedName name="___________________AWM40" localSheetId="0">#REF!</definedName>
    <definedName name="___________________AWM40" localSheetId="4">#REF!</definedName>
    <definedName name="___________________AWM40">#REF!</definedName>
    <definedName name="___________________AWM6" localSheetId="3">#REF!</definedName>
    <definedName name="___________________AWM6" localSheetId="0">#REF!</definedName>
    <definedName name="___________________AWM6" localSheetId="4">#REF!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3">[14]PROCTOR!#REF!</definedName>
    <definedName name="___________________CAN458" localSheetId="0">[14]PROCTOR!#REF!</definedName>
    <definedName name="___________________CAN458" localSheetId="4">[14]PROCTOR!#REF!</definedName>
    <definedName name="___________________CAN458">[14]PROCTOR!#REF!</definedName>
    <definedName name="___________________CAN486" localSheetId="3">[14]PROCTOR!#REF!</definedName>
    <definedName name="___________________CAN486" localSheetId="0">[14]PROCTOR!#REF!</definedName>
    <definedName name="___________________CAN486" localSheetId="4">[14]PROCTOR!#REF!</definedName>
    <definedName name="___________________CAN486">[14]PROCTOR!#REF!</definedName>
    <definedName name="___________________CAN487" localSheetId="3">[14]PROCTOR!#REF!</definedName>
    <definedName name="___________________CAN487" localSheetId="0">[14]PROCTOR!#REF!</definedName>
    <definedName name="___________________CAN487" localSheetId="4">[14]PROCTOR!#REF!</definedName>
    <definedName name="___________________CAN487">[14]PROCTOR!#REF!</definedName>
    <definedName name="___________________CAN488" localSheetId="3">[14]PROCTOR!#REF!</definedName>
    <definedName name="___________________CAN488" localSheetId="0">[14]PROCTOR!#REF!</definedName>
    <definedName name="___________________CAN488" localSheetId="4">[14]PROCTOR!#REF!</definedName>
    <definedName name="___________________CAN488">[14]PROCTOR!#REF!</definedName>
    <definedName name="___________________CAN489" localSheetId="3">[14]PROCTOR!#REF!</definedName>
    <definedName name="___________________CAN489" localSheetId="0">[14]PROCTOR!#REF!</definedName>
    <definedName name="___________________CAN489" localSheetId="4">[14]PROCTOR!#REF!</definedName>
    <definedName name="___________________CAN489">[14]PROCTOR!#REF!</definedName>
    <definedName name="___________________CAN490" localSheetId="3">[14]PROCTOR!#REF!</definedName>
    <definedName name="___________________CAN490" localSheetId="0">[14]PROCTOR!#REF!</definedName>
    <definedName name="___________________CAN490" localSheetId="4">[14]PROCTOR!#REF!</definedName>
    <definedName name="___________________CAN490">[14]PROCTOR!#REF!</definedName>
    <definedName name="___________________CAN491" localSheetId="3">[14]PROCTOR!#REF!</definedName>
    <definedName name="___________________CAN491" localSheetId="0">[14]PROCTOR!#REF!</definedName>
    <definedName name="___________________CAN491" localSheetId="4">[14]PROCTOR!#REF!</definedName>
    <definedName name="___________________CAN491">[14]PROCTOR!#REF!</definedName>
    <definedName name="___________________CAN492" localSheetId="3">[14]PROCTOR!#REF!</definedName>
    <definedName name="___________________CAN492" localSheetId="0">[14]PROCTOR!#REF!</definedName>
    <definedName name="___________________CAN492" localSheetId="4">[14]PROCTOR!#REF!</definedName>
    <definedName name="___________________CAN492">[14]PROCTOR!#REF!</definedName>
    <definedName name="___________________CAN493" localSheetId="3">[14]PROCTOR!#REF!</definedName>
    <definedName name="___________________CAN493" localSheetId="0">[14]PROCTOR!#REF!</definedName>
    <definedName name="___________________CAN493" localSheetId="4">[14]PROCTOR!#REF!</definedName>
    <definedName name="___________________CAN493">[14]PROCTOR!#REF!</definedName>
    <definedName name="___________________CAN494" localSheetId="3">[14]PROCTOR!#REF!</definedName>
    <definedName name="___________________CAN494" localSheetId="0">[14]PROCTOR!#REF!</definedName>
    <definedName name="___________________CAN494" localSheetId="4">[14]PROCTOR!#REF!</definedName>
    <definedName name="___________________CAN494">[14]PROCTOR!#REF!</definedName>
    <definedName name="___________________CAN495" localSheetId="3">[14]PROCTOR!#REF!</definedName>
    <definedName name="___________________CAN495" localSheetId="0">[14]PROCTOR!#REF!</definedName>
    <definedName name="___________________CAN495" localSheetId="4">[14]PROCTOR!#REF!</definedName>
    <definedName name="___________________CAN495">[14]PROCTOR!#REF!</definedName>
    <definedName name="___________________CAN496" localSheetId="3">[14]PROCTOR!#REF!</definedName>
    <definedName name="___________________CAN496" localSheetId="0">[14]PROCTOR!#REF!</definedName>
    <definedName name="___________________CAN496" localSheetId="4">[14]PROCTOR!#REF!</definedName>
    <definedName name="___________________CAN496">[14]PROCTOR!#REF!</definedName>
    <definedName name="___________________CAN497" localSheetId="3">[14]PROCTOR!#REF!</definedName>
    <definedName name="___________________CAN497" localSheetId="0">[14]PROCTOR!#REF!</definedName>
    <definedName name="___________________CAN497" localSheetId="4">[14]PROCTOR!#REF!</definedName>
    <definedName name="___________________CAN497">[14]PROCTOR!#REF!</definedName>
    <definedName name="___________________CAN498" localSheetId="3">[14]PROCTOR!#REF!</definedName>
    <definedName name="___________________CAN498" localSheetId="0">[14]PROCTOR!#REF!</definedName>
    <definedName name="___________________CAN498" localSheetId="4">[14]PROCTOR!#REF!</definedName>
    <definedName name="___________________CAN498">[14]PROCTOR!#REF!</definedName>
    <definedName name="___________________CAN499" localSheetId="3">[14]PROCTOR!#REF!</definedName>
    <definedName name="___________________CAN499" localSheetId="0">[14]PROCTOR!#REF!</definedName>
    <definedName name="___________________CAN499" localSheetId="4">[14]PROCTOR!#REF!</definedName>
    <definedName name="___________________CAN499">[14]PROCTOR!#REF!</definedName>
    <definedName name="___________________CAN500" localSheetId="3">[14]PROCTOR!#REF!</definedName>
    <definedName name="___________________CAN500" localSheetId="0">[14]PROCTOR!#REF!</definedName>
    <definedName name="___________________CAN500" localSheetId="4">[14]PROCTOR!#REF!</definedName>
    <definedName name="___________________CAN500">[14]PROCTOR!#REF!</definedName>
    <definedName name="___________________CDG100" localSheetId="3">#REF!</definedName>
    <definedName name="___________________CDG100" localSheetId="0">#REF!</definedName>
    <definedName name="___________________CDG100" localSheetId="4">#REF!</definedName>
    <definedName name="___________________CDG100">#REF!</definedName>
    <definedName name="___________________CDG250" localSheetId="3">#REF!</definedName>
    <definedName name="___________________CDG250" localSheetId="0">#REF!</definedName>
    <definedName name="___________________CDG250" localSheetId="4">#REF!</definedName>
    <definedName name="___________________CDG250">#REF!</definedName>
    <definedName name="___________________CDG50" localSheetId="3">#REF!</definedName>
    <definedName name="___________________CDG50" localSheetId="0">#REF!</definedName>
    <definedName name="___________________CDG50" localSheetId="4">#REF!</definedName>
    <definedName name="___________________CDG50">#REF!</definedName>
    <definedName name="___________________CDG500" localSheetId="3">#REF!</definedName>
    <definedName name="___________________CDG500" localSheetId="0">#REF!</definedName>
    <definedName name="___________________CDG500" localSheetId="4">#REF!</definedName>
    <definedName name="___________________CDG500">#REF!</definedName>
    <definedName name="___________________CEM53" localSheetId="3">#REF!</definedName>
    <definedName name="___________________CEM53" localSheetId="0">#REF!</definedName>
    <definedName name="___________________CEM53" localSheetId="4">#REF!</definedName>
    <definedName name="___________________CEM53">#REF!</definedName>
    <definedName name="___________________CRN3" localSheetId="3">#REF!</definedName>
    <definedName name="___________________CRN3" localSheetId="0">#REF!</definedName>
    <definedName name="___________________CRN3" localSheetId="4">#REF!</definedName>
    <definedName name="___________________CRN3">#REF!</definedName>
    <definedName name="___________________CRN35" localSheetId="3">#REF!</definedName>
    <definedName name="___________________CRN35" localSheetId="0">#REF!</definedName>
    <definedName name="___________________CRN35" localSheetId="4">#REF!</definedName>
    <definedName name="___________________CRN35">#REF!</definedName>
    <definedName name="___________________CRN80" localSheetId="3">#REF!</definedName>
    <definedName name="___________________CRN80" localSheetId="0">#REF!</definedName>
    <definedName name="___________________CRN80" localSheetId="4">#REF!</definedName>
    <definedName name="___________________CRN80">#REF!</definedName>
    <definedName name="___________________dec05" localSheetId="3" hidden="1">{"'Sheet1'!$A$4386:$N$4591"}</definedName>
    <definedName name="___________________dec05" localSheetId="0" hidden="1">{"'Sheet1'!$A$4386:$N$4591"}</definedName>
    <definedName name="___________________dec05" localSheetId="4" hidden="1">{"'Sheet1'!$A$4386:$N$4591"}</definedName>
    <definedName name="___________________dec05" hidden="1">{"'Sheet1'!$A$4386:$N$4591"}</definedName>
    <definedName name="___________________DOZ50" localSheetId="3">#REF!</definedName>
    <definedName name="___________________DOZ50" localSheetId="0">#REF!</definedName>
    <definedName name="___________________DOZ50" localSheetId="4">#REF!</definedName>
    <definedName name="___________________DOZ50">#REF!</definedName>
    <definedName name="___________________DOZ80" localSheetId="3">#REF!</definedName>
    <definedName name="___________________DOZ80" localSheetId="0">#REF!</definedName>
    <definedName name="___________________DOZ80" localSheetId="4">#REF!</definedName>
    <definedName name="___________________DOZ80">#REF!</definedName>
    <definedName name="___________________EXC20">'[10]Rate Analysis '!$E$50</definedName>
    <definedName name="___________________ExV200" localSheetId="3">#REF!</definedName>
    <definedName name="___________________ExV200" localSheetId="0">#REF!</definedName>
    <definedName name="___________________ExV200" localSheetId="4">#REF!</definedName>
    <definedName name="___________________ExV200">#REF!</definedName>
    <definedName name="___________________GEN100" localSheetId="3">#REF!</definedName>
    <definedName name="___________________GEN100" localSheetId="0">#REF!</definedName>
    <definedName name="___________________GEN100" localSheetId="4">#REF!</definedName>
    <definedName name="___________________GEN100">#REF!</definedName>
    <definedName name="___________________GEN250" localSheetId="3">#REF!</definedName>
    <definedName name="___________________GEN250" localSheetId="0">#REF!</definedName>
    <definedName name="___________________GEN250" localSheetId="4">#REF!</definedName>
    <definedName name="___________________GEN250">#REF!</definedName>
    <definedName name="___________________GEN325" localSheetId="3">#REF!</definedName>
    <definedName name="___________________GEN325" localSheetId="0">#REF!</definedName>
    <definedName name="___________________GEN325" localSheetId="4">#REF!</definedName>
    <definedName name="___________________GEN325">#REF!</definedName>
    <definedName name="___________________GEN380" localSheetId="3">#REF!</definedName>
    <definedName name="___________________GEN380" localSheetId="0">#REF!</definedName>
    <definedName name="___________________GEN380" localSheetId="4">#REF!</definedName>
    <definedName name="___________________GEN380">#REF!</definedName>
    <definedName name="___________________GSB1" localSheetId="3">#REF!</definedName>
    <definedName name="___________________GSB1" localSheetId="0">#REF!</definedName>
    <definedName name="___________________GSB1" localSheetId="4">#REF!</definedName>
    <definedName name="___________________GSB1">#REF!</definedName>
    <definedName name="___________________GSB2" localSheetId="3">#REF!</definedName>
    <definedName name="___________________GSB2" localSheetId="0">#REF!</definedName>
    <definedName name="___________________GSB2" localSheetId="4">#REF!</definedName>
    <definedName name="___________________GSB2">#REF!</definedName>
    <definedName name="___________________GSB3" localSheetId="3">#REF!</definedName>
    <definedName name="___________________GSB3" localSheetId="0">#REF!</definedName>
    <definedName name="___________________GSB3" localSheetId="4">#REF!</definedName>
    <definedName name="___________________GSB3">#REF!</definedName>
    <definedName name="___________________HMP1" localSheetId="3">#REF!</definedName>
    <definedName name="___________________HMP1" localSheetId="0">#REF!</definedName>
    <definedName name="___________________HMP1" localSheetId="4">#REF!</definedName>
    <definedName name="___________________HMP1">#REF!</definedName>
    <definedName name="___________________HMP2" localSheetId="3">#REF!</definedName>
    <definedName name="___________________HMP2" localSheetId="0">#REF!</definedName>
    <definedName name="___________________HMP2" localSheetId="4">#REF!</definedName>
    <definedName name="___________________HMP2">#REF!</definedName>
    <definedName name="___________________HMP3" localSheetId="3">#REF!</definedName>
    <definedName name="___________________HMP3" localSheetId="0">#REF!</definedName>
    <definedName name="___________________HMP3" localSheetId="4">#REF!</definedName>
    <definedName name="___________________HMP3">#REF!</definedName>
    <definedName name="___________________HMP4" localSheetId="3">#REF!</definedName>
    <definedName name="___________________HMP4" localSheetId="0">#REF!</definedName>
    <definedName name="___________________HMP4" localSheetId="4">#REF!</definedName>
    <definedName name="___________________HMP4">#REF!</definedName>
    <definedName name="___________________III7">"$C4.$#REF!$#REF!"</definedName>
    <definedName name="___________________lb1" localSheetId="3">#REF!</definedName>
    <definedName name="___________________lb1" localSheetId="0">#REF!</definedName>
    <definedName name="___________________lb1" localSheetId="4">#REF!</definedName>
    <definedName name="___________________lb1">#REF!</definedName>
    <definedName name="___________________lb2" localSheetId="3">#REF!</definedName>
    <definedName name="___________________lb2" localSheetId="0">#REF!</definedName>
    <definedName name="___________________lb2" localSheetId="4">#REF!</definedName>
    <definedName name="___________________lb2">#REF!</definedName>
    <definedName name="___________________mac2">200</definedName>
    <definedName name="___________________MIX10" localSheetId="3">#REF!</definedName>
    <definedName name="___________________MIX10" localSheetId="0">#REF!</definedName>
    <definedName name="___________________MIX10" localSheetId="4">#REF!</definedName>
    <definedName name="___________________MIX10">#REF!</definedName>
    <definedName name="___________________MIX15" localSheetId="3">#REF!</definedName>
    <definedName name="___________________MIX15" localSheetId="0">#REF!</definedName>
    <definedName name="___________________MIX15" localSheetId="4">#REF!</definedName>
    <definedName name="___________________MIX15">#REF!</definedName>
    <definedName name="___________________MIX15150" localSheetId="3">'[4]Mix Design'!#REF!</definedName>
    <definedName name="___________________MIX15150" localSheetId="0">'[4]Mix Design'!#REF!</definedName>
    <definedName name="___________________MIX15150" localSheetId="4">'[4]Mix Design'!#REF!</definedName>
    <definedName name="___________________MIX15150">'[4]Mix Design'!#REF!</definedName>
    <definedName name="___________________MIX1540">'[4]Mix Design'!$P$11</definedName>
    <definedName name="___________________MIX1580" localSheetId="3">'[4]Mix Design'!#REF!</definedName>
    <definedName name="___________________MIX1580" localSheetId="0">'[4]Mix Design'!#REF!</definedName>
    <definedName name="___________________MIX1580" localSheetId="4">'[4]Mix Design'!#REF!</definedName>
    <definedName name="___________________MIX1580">'[4]Mix Design'!#REF!</definedName>
    <definedName name="___________________MIX2">'[5]Mix Design'!$P$12</definedName>
    <definedName name="___________________MIX20" localSheetId="3">#REF!</definedName>
    <definedName name="___________________MIX20" localSheetId="0">#REF!</definedName>
    <definedName name="___________________MIX20" localSheetId="4">#REF!</definedName>
    <definedName name="___________________MIX20">#REF!</definedName>
    <definedName name="___________________MIX2020">'[4]Mix Design'!$P$12</definedName>
    <definedName name="___________________MIX2040">'[4]Mix Design'!$P$13</definedName>
    <definedName name="___________________MIX25" localSheetId="3">#REF!</definedName>
    <definedName name="___________________MIX25" localSheetId="0">#REF!</definedName>
    <definedName name="___________________MIX25" localSheetId="4">#REF!</definedName>
    <definedName name="___________________MIX25">#REF!</definedName>
    <definedName name="___________________MIX2540">'[4]Mix Design'!$P$15</definedName>
    <definedName name="___________________Mix255">'[6]Mix Design'!$P$13</definedName>
    <definedName name="___________________MIX30" localSheetId="3">#REF!</definedName>
    <definedName name="___________________MIX30" localSheetId="0">#REF!</definedName>
    <definedName name="___________________MIX30" localSheetId="4">#REF!</definedName>
    <definedName name="___________________MIX30">#REF!</definedName>
    <definedName name="___________________MIX35" localSheetId="3">#REF!</definedName>
    <definedName name="___________________MIX35" localSheetId="0">#REF!</definedName>
    <definedName name="___________________MIX35" localSheetId="4">#REF!</definedName>
    <definedName name="___________________MIX35">#REF!</definedName>
    <definedName name="___________________MIX40" localSheetId="3">#REF!</definedName>
    <definedName name="___________________MIX40" localSheetId="0">#REF!</definedName>
    <definedName name="___________________MIX40" localSheetId="4">#REF!</definedName>
    <definedName name="___________________MIX40">#REF!</definedName>
    <definedName name="___________________MIX45" localSheetId="3">'[4]Mix Design'!#REF!</definedName>
    <definedName name="___________________MIX45" localSheetId="0">'[4]Mix Design'!#REF!</definedName>
    <definedName name="___________________MIX45" localSheetId="4">'[4]Mix Design'!#REF!</definedName>
    <definedName name="___________________MIX45">'[4]Mix Design'!#REF!</definedName>
    <definedName name="___________________mm1" localSheetId="3">#REF!</definedName>
    <definedName name="___________________mm1" localSheetId="0">#REF!</definedName>
    <definedName name="___________________mm1" localSheetId="4">#REF!</definedName>
    <definedName name="___________________mm1">#REF!</definedName>
    <definedName name="___________________mm2" localSheetId="3">#REF!</definedName>
    <definedName name="___________________mm2" localSheetId="0">#REF!</definedName>
    <definedName name="___________________mm2" localSheetId="4">#REF!</definedName>
    <definedName name="___________________mm2">#REF!</definedName>
    <definedName name="___________________mm3" localSheetId="3">#REF!</definedName>
    <definedName name="___________________mm3" localSheetId="0">#REF!</definedName>
    <definedName name="___________________mm3" localSheetId="4">#REF!</definedName>
    <definedName name="___________________mm3">#REF!</definedName>
    <definedName name="___________________MUR5" localSheetId="3">#REF!</definedName>
    <definedName name="___________________MUR5" localSheetId="0">#REF!</definedName>
    <definedName name="___________________MUR5" localSheetId="4">#REF!</definedName>
    <definedName name="___________________MUR5">#REF!</definedName>
    <definedName name="___________________MUR8" localSheetId="3">#REF!</definedName>
    <definedName name="___________________MUR8" localSheetId="0">#REF!</definedName>
    <definedName name="___________________MUR8" localSheetId="4">#REF!</definedName>
    <definedName name="___________________MUR8">#REF!</definedName>
    <definedName name="___________________OPC43" localSheetId="3">#REF!</definedName>
    <definedName name="___________________OPC43" localSheetId="0">#REF!</definedName>
    <definedName name="___________________OPC43" localSheetId="4">#REF!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3">'[8]ANAL-PIPE LINE'!#REF!</definedName>
    <definedName name="___________________SLV10025" localSheetId="0">'[8]ANAL-PIPE LINE'!#REF!</definedName>
    <definedName name="___________________SLV10025" localSheetId="4">'[8]ANAL-PIPE LINE'!#REF!</definedName>
    <definedName name="___________________SLV10025">'[8]ANAL-PIPE LINE'!#REF!</definedName>
    <definedName name="___________________tab1" localSheetId="3">#REF!</definedName>
    <definedName name="___________________tab1" localSheetId="0">#REF!</definedName>
    <definedName name="___________________tab1" localSheetId="4">#REF!</definedName>
    <definedName name="___________________tab1">#REF!</definedName>
    <definedName name="___________________tab2" localSheetId="3">#REF!</definedName>
    <definedName name="___________________tab2" localSheetId="0">#REF!</definedName>
    <definedName name="___________________tab2" localSheetId="4">#REF!</definedName>
    <definedName name="___________________tab2">#REF!</definedName>
    <definedName name="___________________TIP1" localSheetId="3">#REF!</definedName>
    <definedName name="___________________TIP1" localSheetId="0">#REF!</definedName>
    <definedName name="___________________TIP1" localSheetId="4">#REF!</definedName>
    <definedName name="___________________TIP1">#REF!</definedName>
    <definedName name="___________________TIP2" localSheetId="3">#REF!</definedName>
    <definedName name="___________________TIP2" localSheetId="0">#REF!</definedName>
    <definedName name="___________________TIP2" localSheetId="4">#REF!</definedName>
    <definedName name="___________________TIP2">#REF!</definedName>
    <definedName name="___________________TIP3" localSheetId="3">#REF!</definedName>
    <definedName name="___________________TIP3" localSheetId="0">#REF!</definedName>
    <definedName name="___________________TIP3" localSheetId="4">#REF!</definedName>
    <definedName name="___________________TIP3">#REF!</definedName>
    <definedName name="__________________A65537" localSheetId="3">#REF!</definedName>
    <definedName name="__________________A65537" localSheetId="0">#REF!</definedName>
    <definedName name="__________________A65537" localSheetId="4">#REF!</definedName>
    <definedName name="__________________A65537">#REF!</definedName>
    <definedName name="__________________ABM10" localSheetId="3">#REF!</definedName>
    <definedName name="__________________ABM10" localSheetId="0">#REF!</definedName>
    <definedName name="__________________ABM10" localSheetId="4">#REF!</definedName>
    <definedName name="__________________ABM10">#REF!</definedName>
    <definedName name="__________________ABM40" localSheetId="3">#REF!</definedName>
    <definedName name="__________________ABM40" localSheetId="0">#REF!</definedName>
    <definedName name="__________________ABM40" localSheetId="4">#REF!</definedName>
    <definedName name="__________________ABM40">#REF!</definedName>
    <definedName name="__________________ABM6" localSheetId="3">#REF!</definedName>
    <definedName name="__________________ABM6" localSheetId="0">#REF!</definedName>
    <definedName name="__________________ABM6" localSheetId="4">#REF!</definedName>
    <definedName name="__________________ABM6">#REF!</definedName>
    <definedName name="__________________ACB10" localSheetId="3">#REF!</definedName>
    <definedName name="__________________ACB10" localSheetId="0">#REF!</definedName>
    <definedName name="__________________ACB10" localSheetId="4">#REF!</definedName>
    <definedName name="__________________ACB10">#REF!</definedName>
    <definedName name="__________________ACB20" localSheetId="3">#REF!</definedName>
    <definedName name="__________________ACB20" localSheetId="0">#REF!</definedName>
    <definedName name="__________________ACB20" localSheetId="4">#REF!</definedName>
    <definedName name="__________________ACB20">#REF!</definedName>
    <definedName name="__________________ACR10" localSheetId="3">#REF!</definedName>
    <definedName name="__________________ACR10" localSheetId="0">#REF!</definedName>
    <definedName name="__________________ACR10" localSheetId="4">#REF!</definedName>
    <definedName name="__________________ACR10">#REF!</definedName>
    <definedName name="__________________ACR20" localSheetId="3">#REF!</definedName>
    <definedName name="__________________ACR20" localSheetId="0">#REF!</definedName>
    <definedName name="__________________ACR20" localSheetId="4">#REF!</definedName>
    <definedName name="__________________ACR20">#REF!</definedName>
    <definedName name="__________________AGG10" localSheetId="3">#REF!</definedName>
    <definedName name="__________________AGG10" localSheetId="0">#REF!</definedName>
    <definedName name="__________________AGG10" localSheetId="4">#REF!</definedName>
    <definedName name="__________________AGG10">#REF!</definedName>
    <definedName name="__________________AGG6" localSheetId="3">#REF!</definedName>
    <definedName name="__________________AGG6" localSheetId="0">#REF!</definedName>
    <definedName name="__________________AGG6" localSheetId="4">#REF!</definedName>
    <definedName name="__________________AGG6">#REF!</definedName>
    <definedName name="__________________ARV8040">'[15]ANAL-PUMP HOUSE'!$I$55</definedName>
    <definedName name="__________________ash1" localSheetId="3">[16]ANAL!#REF!</definedName>
    <definedName name="__________________ash1" localSheetId="0">[16]ANAL!#REF!</definedName>
    <definedName name="__________________ash1" localSheetId="4">[16]ANAL!#REF!</definedName>
    <definedName name="__________________ash1">[16]ANAL!#REF!</definedName>
    <definedName name="__________________AWM10" localSheetId="3">#REF!</definedName>
    <definedName name="__________________AWM10" localSheetId="0">#REF!</definedName>
    <definedName name="__________________AWM10" localSheetId="4">#REF!</definedName>
    <definedName name="__________________AWM10">#REF!</definedName>
    <definedName name="__________________AWM40" localSheetId="3">#REF!</definedName>
    <definedName name="__________________AWM40" localSheetId="0">#REF!</definedName>
    <definedName name="__________________AWM40" localSheetId="4">#REF!</definedName>
    <definedName name="__________________AWM40">#REF!</definedName>
    <definedName name="__________________AWM6" localSheetId="3">#REF!</definedName>
    <definedName name="__________________AWM6" localSheetId="0">#REF!</definedName>
    <definedName name="__________________AWM6" localSheetId="4">#REF!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3">[17]PROCTOR!#REF!</definedName>
    <definedName name="__________________CAN458" localSheetId="0">[17]PROCTOR!#REF!</definedName>
    <definedName name="__________________CAN458" localSheetId="4">[17]PROCTOR!#REF!</definedName>
    <definedName name="__________________CAN458">[17]PROCTOR!#REF!</definedName>
    <definedName name="__________________CAN486" localSheetId="3">[17]PROCTOR!#REF!</definedName>
    <definedName name="__________________CAN486" localSheetId="0">[17]PROCTOR!#REF!</definedName>
    <definedName name="__________________CAN486" localSheetId="4">[17]PROCTOR!#REF!</definedName>
    <definedName name="__________________CAN486">[17]PROCTOR!#REF!</definedName>
    <definedName name="__________________CAN487" localSheetId="3">[17]PROCTOR!#REF!</definedName>
    <definedName name="__________________CAN487" localSheetId="0">[17]PROCTOR!#REF!</definedName>
    <definedName name="__________________CAN487" localSheetId="4">[17]PROCTOR!#REF!</definedName>
    <definedName name="__________________CAN487">[17]PROCTOR!#REF!</definedName>
    <definedName name="__________________CAN488" localSheetId="3">[17]PROCTOR!#REF!</definedName>
    <definedName name="__________________CAN488" localSheetId="0">[17]PROCTOR!#REF!</definedName>
    <definedName name="__________________CAN488" localSheetId="4">[17]PROCTOR!#REF!</definedName>
    <definedName name="__________________CAN488">[17]PROCTOR!#REF!</definedName>
    <definedName name="__________________CAN489" localSheetId="3">[17]PROCTOR!#REF!</definedName>
    <definedName name="__________________CAN489" localSheetId="0">[17]PROCTOR!#REF!</definedName>
    <definedName name="__________________CAN489" localSheetId="4">[17]PROCTOR!#REF!</definedName>
    <definedName name="__________________CAN489">[17]PROCTOR!#REF!</definedName>
    <definedName name="__________________CAN490" localSheetId="3">[17]PROCTOR!#REF!</definedName>
    <definedName name="__________________CAN490" localSheetId="0">[17]PROCTOR!#REF!</definedName>
    <definedName name="__________________CAN490" localSheetId="4">[17]PROCTOR!#REF!</definedName>
    <definedName name="__________________CAN490">[17]PROCTOR!#REF!</definedName>
    <definedName name="__________________CAN491" localSheetId="3">[17]PROCTOR!#REF!</definedName>
    <definedName name="__________________CAN491" localSheetId="0">[17]PROCTOR!#REF!</definedName>
    <definedName name="__________________CAN491" localSheetId="4">[17]PROCTOR!#REF!</definedName>
    <definedName name="__________________CAN491">[17]PROCTOR!#REF!</definedName>
    <definedName name="__________________CAN492" localSheetId="3">[17]PROCTOR!#REF!</definedName>
    <definedName name="__________________CAN492" localSheetId="0">[17]PROCTOR!#REF!</definedName>
    <definedName name="__________________CAN492" localSheetId="4">[17]PROCTOR!#REF!</definedName>
    <definedName name="__________________CAN492">[17]PROCTOR!#REF!</definedName>
    <definedName name="__________________CAN493" localSheetId="3">[17]PROCTOR!#REF!</definedName>
    <definedName name="__________________CAN493" localSheetId="0">[17]PROCTOR!#REF!</definedName>
    <definedName name="__________________CAN493" localSheetId="4">[17]PROCTOR!#REF!</definedName>
    <definedName name="__________________CAN493">[17]PROCTOR!#REF!</definedName>
    <definedName name="__________________CAN494" localSheetId="3">[17]PROCTOR!#REF!</definedName>
    <definedName name="__________________CAN494" localSheetId="0">[17]PROCTOR!#REF!</definedName>
    <definedName name="__________________CAN494" localSheetId="4">[17]PROCTOR!#REF!</definedName>
    <definedName name="__________________CAN494">[17]PROCTOR!#REF!</definedName>
    <definedName name="__________________CAN495" localSheetId="3">[17]PROCTOR!#REF!</definedName>
    <definedName name="__________________CAN495" localSheetId="0">[17]PROCTOR!#REF!</definedName>
    <definedName name="__________________CAN495" localSheetId="4">[17]PROCTOR!#REF!</definedName>
    <definedName name="__________________CAN495">[17]PROCTOR!#REF!</definedName>
    <definedName name="__________________CAN496" localSheetId="3">[17]PROCTOR!#REF!</definedName>
    <definedName name="__________________CAN496" localSheetId="0">[17]PROCTOR!#REF!</definedName>
    <definedName name="__________________CAN496" localSheetId="4">[17]PROCTOR!#REF!</definedName>
    <definedName name="__________________CAN496">[17]PROCTOR!#REF!</definedName>
    <definedName name="__________________CAN497" localSheetId="3">[17]PROCTOR!#REF!</definedName>
    <definedName name="__________________CAN497" localSheetId="0">[17]PROCTOR!#REF!</definedName>
    <definedName name="__________________CAN497" localSheetId="4">[17]PROCTOR!#REF!</definedName>
    <definedName name="__________________CAN497">[17]PROCTOR!#REF!</definedName>
    <definedName name="__________________CAN498" localSheetId="3">[17]PROCTOR!#REF!</definedName>
    <definedName name="__________________CAN498" localSheetId="0">[17]PROCTOR!#REF!</definedName>
    <definedName name="__________________CAN498" localSheetId="4">[17]PROCTOR!#REF!</definedName>
    <definedName name="__________________CAN498">[17]PROCTOR!#REF!</definedName>
    <definedName name="__________________CAN499" localSheetId="3">[17]PROCTOR!#REF!</definedName>
    <definedName name="__________________CAN499" localSheetId="0">[17]PROCTOR!#REF!</definedName>
    <definedName name="__________________CAN499" localSheetId="4">[17]PROCTOR!#REF!</definedName>
    <definedName name="__________________CAN499">[17]PROCTOR!#REF!</definedName>
    <definedName name="__________________CAN500" localSheetId="3">[17]PROCTOR!#REF!</definedName>
    <definedName name="__________________CAN500" localSheetId="0">[17]PROCTOR!#REF!</definedName>
    <definedName name="__________________CAN500" localSheetId="4">[17]PROCTOR!#REF!</definedName>
    <definedName name="__________________CAN500">[17]PROCTOR!#REF!</definedName>
    <definedName name="__________________CDG100" localSheetId="3">#REF!</definedName>
    <definedName name="__________________CDG100" localSheetId="0">#REF!</definedName>
    <definedName name="__________________CDG100" localSheetId="4">#REF!</definedName>
    <definedName name="__________________CDG100">#REF!</definedName>
    <definedName name="__________________CDG250" localSheetId="3">#REF!</definedName>
    <definedName name="__________________CDG250" localSheetId="0">#REF!</definedName>
    <definedName name="__________________CDG250" localSheetId="4">#REF!</definedName>
    <definedName name="__________________CDG250">#REF!</definedName>
    <definedName name="__________________CDG50" localSheetId="3">#REF!</definedName>
    <definedName name="__________________CDG50" localSheetId="0">#REF!</definedName>
    <definedName name="__________________CDG50" localSheetId="4">#REF!</definedName>
    <definedName name="__________________CDG50">#REF!</definedName>
    <definedName name="__________________CDG500" localSheetId="3">#REF!</definedName>
    <definedName name="__________________CDG500" localSheetId="0">#REF!</definedName>
    <definedName name="__________________CDG500" localSheetId="4">#REF!</definedName>
    <definedName name="__________________CDG500">#REF!</definedName>
    <definedName name="__________________CEM53" localSheetId="3">#REF!</definedName>
    <definedName name="__________________CEM53" localSheetId="0">#REF!</definedName>
    <definedName name="__________________CEM53" localSheetId="4">#REF!</definedName>
    <definedName name="__________________CEM53">#REF!</definedName>
    <definedName name="__________________CRN3" localSheetId="3">#REF!</definedName>
    <definedName name="__________________CRN3" localSheetId="0">#REF!</definedName>
    <definedName name="__________________CRN3" localSheetId="4">#REF!</definedName>
    <definedName name="__________________CRN3">#REF!</definedName>
    <definedName name="__________________CRN35" localSheetId="3">#REF!</definedName>
    <definedName name="__________________CRN35" localSheetId="0">#REF!</definedName>
    <definedName name="__________________CRN35" localSheetId="4">#REF!</definedName>
    <definedName name="__________________CRN35">#REF!</definedName>
    <definedName name="__________________CRN80" localSheetId="3">#REF!</definedName>
    <definedName name="__________________CRN80" localSheetId="0">#REF!</definedName>
    <definedName name="__________________CRN80" localSheetId="4">#REF!</definedName>
    <definedName name="__________________CRN80">#REF!</definedName>
    <definedName name="__________________dec05" localSheetId="3" hidden="1">{"'Sheet1'!$A$4386:$N$4591"}</definedName>
    <definedName name="__________________dec05" localSheetId="0" hidden="1">{"'Sheet1'!$A$4386:$N$4591"}</definedName>
    <definedName name="__________________dec05" localSheetId="4" hidden="1">{"'Sheet1'!$A$4386:$N$4591"}</definedName>
    <definedName name="__________________dec05" hidden="1">{"'Sheet1'!$A$4386:$N$4591"}</definedName>
    <definedName name="__________________DOZ50" localSheetId="3">#REF!</definedName>
    <definedName name="__________________DOZ50" localSheetId="0">#REF!</definedName>
    <definedName name="__________________DOZ50" localSheetId="4">#REF!</definedName>
    <definedName name="__________________DOZ50">#REF!</definedName>
    <definedName name="__________________DOZ80" localSheetId="3">#REF!</definedName>
    <definedName name="__________________DOZ80" localSheetId="0">#REF!</definedName>
    <definedName name="__________________DOZ80" localSheetId="4">#REF!</definedName>
    <definedName name="__________________DOZ80">#REF!</definedName>
    <definedName name="__________________EXC20">'[10]Rate Analysis '!$E$50</definedName>
    <definedName name="__________________ExV200" localSheetId="3">#REF!</definedName>
    <definedName name="__________________ExV200" localSheetId="0">#REF!</definedName>
    <definedName name="__________________ExV200" localSheetId="4">#REF!</definedName>
    <definedName name="__________________ExV200">#REF!</definedName>
    <definedName name="__________________GEN100" localSheetId="3">#REF!</definedName>
    <definedName name="__________________GEN100" localSheetId="0">#REF!</definedName>
    <definedName name="__________________GEN100" localSheetId="4">#REF!</definedName>
    <definedName name="__________________GEN100">#REF!</definedName>
    <definedName name="__________________GEN250" localSheetId="3">#REF!</definedName>
    <definedName name="__________________GEN250" localSheetId="0">#REF!</definedName>
    <definedName name="__________________GEN250" localSheetId="4">#REF!</definedName>
    <definedName name="__________________GEN250">#REF!</definedName>
    <definedName name="__________________GEN325" localSheetId="3">#REF!</definedName>
    <definedName name="__________________GEN325" localSheetId="0">#REF!</definedName>
    <definedName name="__________________GEN325" localSheetId="4">#REF!</definedName>
    <definedName name="__________________GEN325">#REF!</definedName>
    <definedName name="__________________GEN380" localSheetId="3">#REF!</definedName>
    <definedName name="__________________GEN380" localSheetId="0">#REF!</definedName>
    <definedName name="__________________GEN380" localSheetId="4">#REF!</definedName>
    <definedName name="__________________GEN380">#REF!</definedName>
    <definedName name="__________________GSB1" localSheetId="3">#REF!</definedName>
    <definedName name="__________________GSB1" localSheetId="0">#REF!</definedName>
    <definedName name="__________________GSB1" localSheetId="4">#REF!</definedName>
    <definedName name="__________________GSB1">#REF!</definedName>
    <definedName name="__________________GSB2" localSheetId="3">#REF!</definedName>
    <definedName name="__________________GSB2" localSheetId="0">#REF!</definedName>
    <definedName name="__________________GSB2" localSheetId="4">#REF!</definedName>
    <definedName name="__________________GSB2">#REF!</definedName>
    <definedName name="__________________GSB3" localSheetId="3">#REF!</definedName>
    <definedName name="__________________GSB3" localSheetId="0">#REF!</definedName>
    <definedName name="__________________GSB3" localSheetId="4">#REF!</definedName>
    <definedName name="__________________GSB3">#REF!</definedName>
    <definedName name="__________________HMP1" localSheetId="3">#REF!</definedName>
    <definedName name="__________________HMP1" localSheetId="0">#REF!</definedName>
    <definedName name="__________________HMP1" localSheetId="4">#REF!</definedName>
    <definedName name="__________________HMP1">#REF!</definedName>
    <definedName name="__________________HMP2" localSheetId="3">#REF!</definedName>
    <definedName name="__________________HMP2" localSheetId="0">#REF!</definedName>
    <definedName name="__________________HMP2" localSheetId="4">#REF!</definedName>
    <definedName name="__________________HMP2">#REF!</definedName>
    <definedName name="__________________HMP3" localSheetId="3">#REF!</definedName>
    <definedName name="__________________HMP3" localSheetId="0">#REF!</definedName>
    <definedName name="__________________HMP3" localSheetId="4">#REF!</definedName>
    <definedName name="__________________HMP3">#REF!</definedName>
    <definedName name="__________________HMP4" localSheetId="3">#REF!</definedName>
    <definedName name="__________________HMP4" localSheetId="0">#REF!</definedName>
    <definedName name="__________________HMP4" localSheetId="4">#REF!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3">#REF!</definedName>
    <definedName name="__________________lb1" localSheetId="0">#REF!</definedName>
    <definedName name="__________________lb1" localSheetId="4">#REF!</definedName>
    <definedName name="__________________lb1">#REF!</definedName>
    <definedName name="__________________lb2" localSheetId="3">#REF!</definedName>
    <definedName name="__________________lb2" localSheetId="0">#REF!</definedName>
    <definedName name="__________________lb2" localSheetId="4">#REF!</definedName>
    <definedName name="__________________lb2">#REF!</definedName>
    <definedName name="__________________mac2">200</definedName>
    <definedName name="__________________MIX10" localSheetId="3">#REF!</definedName>
    <definedName name="__________________MIX10" localSheetId="0">#REF!</definedName>
    <definedName name="__________________MIX10" localSheetId="4">#REF!</definedName>
    <definedName name="__________________MIX10">#REF!</definedName>
    <definedName name="__________________MIX15" localSheetId="3">#REF!</definedName>
    <definedName name="__________________MIX15" localSheetId="0">#REF!</definedName>
    <definedName name="__________________MIX15" localSheetId="4">#REF!</definedName>
    <definedName name="__________________MIX15">#REF!</definedName>
    <definedName name="__________________MIX15150" localSheetId="3">'[4]Mix Design'!#REF!</definedName>
    <definedName name="__________________MIX15150" localSheetId="0">'[4]Mix Design'!#REF!</definedName>
    <definedName name="__________________MIX15150" localSheetId="4">'[4]Mix Design'!#REF!</definedName>
    <definedName name="__________________MIX15150">'[4]Mix Design'!#REF!</definedName>
    <definedName name="__________________MIX1540">'[4]Mix Design'!$P$11</definedName>
    <definedName name="__________________MIX1580" localSheetId="3">'[4]Mix Design'!#REF!</definedName>
    <definedName name="__________________MIX1580" localSheetId="0">'[4]Mix Design'!#REF!</definedName>
    <definedName name="__________________MIX1580" localSheetId="4">'[4]Mix Design'!#REF!</definedName>
    <definedName name="__________________MIX1580">'[4]Mix Design'!#REF!</definedName>
    <definedName name="__________________MIX2">'[5]Mix Design'!$P$12</definedName>
    <definedName name="__________________MIX20" localSheetId="3">#REF!</definedName>
    <definedName name="__________________MIX20" localSheetId="0">#REF!</definedName>
    <definedName name="__________________MIX20" localSheetId="4">#REF!</definedName>
    <definedName name="__________________MIX20">#REF!</definedName>
    <definedName name="__________________MIX2020">'[4]Mix Design'!$P$12</definedName>
    <definedName name="__________________MIX2040">'[4]Mix Design'!$P$13</definedName>
    <definedName name="__________________MIX25" localSheetId="3">#REF!</definedName>
    <definedName name="__________________MIX25" localSheetId="0">#REF!</definedName>
    <definedName name="__________________MIX25" localSheetId="4">#REF!</definedName>
    <definedName name="__________________MIX25">#REF!</definedName>
    <definedName name="__________________MIX2540">'[4]Mix Design'!$P$15</definedName>
    <definedName name="__________________Mix255">'[6]Mix Design'!$P$13</definedName>
    <definedName name="__________________MIX30" localSheetId="3">#REF!</definedName>
    <definedName name="__________________MIX30" localSheetId="0">#REF!</definedName>
    <definedName name="__________________MIX30" localSheetId="4">#REF!</definedName>
    <definedName name="__________________MIX30">#REF!</definedName>
    <definedName name="__________________MIX35" localSheetId="3">#REF!</definedName>
    <definedName name="__________________MIX35" localSheetId="0">#REF!</definedName>
    <definedName name="__________________MIX35" localSheetId="4">#REF!</definedName>
    <definedName name="__________________MIX35">#REF!</definedName>
    <definedName name="__________________MIX40" localSheetId="3">#REF!</definedName>
    <definedName name="__________________MIX40" localSheetId="0">#REF!</definedName>
    <definedName name="__________________MIX40" localSheetId="4">#REF!</definedName>
    <definedName name="__________________MIX40">#REF!</definedName>
    <definedName name="__________________MIX45" localSheetId="3">'[4]Mix Design'!#REF!</definedName>
    <definedName name="__________________MIX45" localSheetId="0">'[4]Mix Design'!#REF!</definedName>
    <definedName name="__________________MIX45" localSheetId="4">'[4]Mix Design'!#REF!</definedName>
    <definedName name="__________________MIX45">'[4]Mix Design'!#REF!</definedName>
    <definedName name="__________________mm1" localSheetId="3">#REF!</definedName>
    <definedName name="__________________mm1" localSheetId="0">#REF!</definedName>
    <definedName name="__________________mm1" localSheetId="4">#REF!</definedName>
    <definedName name="__________________mm1">#REF!</definedName>
    <definedName name="__________________mm2" localSheetId="3">#REF!</definedName>
    <definedName name="__________________mm2" localSheetId="0">#REF!</definedName>
    <definedName name="__________________mm2" localSheetId="4">#REF!</definedName>
    <definedName name="__________________mm2">#REF!</definedName>
    <definedName name="__________________mm3" localSheetId="3">#REF!</definedName>
    <definedName name="__________________mm3" localSheetId="0">#REF!</definedName>
    <definedName name="__________________mm3" localSheetId="4">#REF!</definedName>
    <definedName name="__________________mm3">#REF!</definedName>
    <definedName name="__________________MUR5" localSheetId="3">#REF!</definedName>
    <definedName name="__________________MUR5" localSheetId="0">#REF!</definedName>
    <definedName name="__________________MUR5" localSheetId="4">#REF!</definedName>
    <definedName name="__________________MUR5">#REF!</definedName>
    <definedName name="__________________MUR8" localSheetId="3">#REF!</definedName>
    <definedName name="__________________MUR8" localSheetId="0">#REF!</definedName>
    <definedName name="__________________MUR8" localSheetId="4">#REF!</definedName>
    <definedName name="__________________MUR8">#REF!</definedName>
    <definedName name="__________________OPC43" localSheetId="3">#REF!</definedName>
    <definedName name="__________________OPC43" localSheetId="0">#REF!</definedName>
    <definedName name="__________________OPC43" localSheetId="4">#REF!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3">'[8]ANAL-PIPE LINE'!#REF!</definedName>
    <definedName name="__________________SLV10025" localSheetId="0">'[8]ANAL-PIPE LINE'!#REF!</definedName>
    <definedName name="__________________SLV10025" localSheetId="4">'[8]ANAL-PIPE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3">#REF!</definedName>
    <definedName name="__________________tab1" localSheetId="0">#REF!</definedName>
    <definedName name="__________________tab1" localSheetId="4">#REF!</definedName>
    <definedName name="__________________tab1">#REF!</definedName>
    <definedName name="__________________tab2" localSheetId="3">#REF!</definedName>
    <definedName name="__________________tab2" localSheetId="0">#REF!</definedName>
    <definedName name="__________________tab2" localSheetId="4">#REF!</definedName>
    <definedName name="__________________tab2">#REF!</definedName>
    <definedName name="__________________TIP1" localSheetId="3">#REF!</definedName>
    <definedName name="__________________TIP1" localSheetId="0">#REF!</definedName>
    <definedName name="__________________TIP1" localSheetId="4">#REF!</definedName>
    <definedName name="__________________TIP1">#REF!</definedName>
    <definedName name="__________________TIP2" localSheetId="3">#REF!</definedName>
    <definedName name="__________________TIP2" localSheetId="0">#REF!</definedName>
    <definedName name="__________________TIP2" localSheetId="4">#REF!</definedName>
    <definedName name="__________________TIP2">#REF!</definedName>
    <definedName name="__________________TIP3" localSheetId="3">#REF!</definedName>
    <definedName name="__________________TIP3" localSheetId="0">#REF!</definedName>
    <definedName name="__________________TIP3" localSheetId="4">#REF!</definedName>
    <definedName name="__________________TIP3">#REF!</definedName>
    <definedName name="_________________A65537" localSheetId="3">#REF!</definedName>
    <definedName name="_________________A65537" localSheetId="0">#REF!</definedName>
    <definedName name="_________________A65537" localSheetId="4">#REF!</definedName>
    <definedName name="_________________A65537">#REF!</definedName>
    <definedName name="_________________ABM10" localSheetId="3">#REF!</definedName>
    <definedName name="_________________ABM10" localSheetId="0">#REF!</definedName>
    <definedName name="_________________ABM10" localSheetId="4">#REF!</definedName>
    <definedName name="_________________ABM10">#REF!</definedName>
    <definedName name="_________________ABM40" localSheetId="3">#REF!</definedName>
    <definedName name="_________________ABM40" localSheetId="0">#REF!</definedName>
    <definedName name="_________________ABM40" localSheetId="4">#REF!</definedName>
    <definedName name="_________________ABM40">#REF!</definedName>
    <definedName name="_________________ABM6" localSheetId="3">#REF!</definedName>
    <definedName name="_________________ABM6" localSheetId="0">#REF!</definedName>
    <definedName name="_________________ABM6" localSheetId="4">#REF!</definedName>
    <definedName name="_________________ABM6">#REF!</definedName>
    <definedName name="_________________ACB10" localSheetId="3">#REF!</definedName>
    <definedName name="_________________ACB10" localSheetId="0">#REF!</definedName>
    <definedName name="_________________ACB10" localSheetId="4">#REF!</definedName>
    <definedName name="_________________ACB10">#REF!</definedName>
    <definedName name="_________________ACB20" localSheetId="3">#REF!</definedName>
    <definedName name="_________________ACB20" localSheetId="0">#REF!</definedName>
    <definedName name="_________________ACB20" localSheetId="4">#REF!</definedName>
    <definedName name="_________________ACB20">#REF!</definedName>
    <definedName name="_________________ACR10" localSheetId="3">#REF!</definedName>
    <definedName name="_________________ACR10" localSheetId="0">#REF!</definedName>
    <definedName name="_________________ACR10" localSheetId="4">#REF!</definedName>
    <definedName name="_________________ACR10">#REF!</definedName>
    <definedName name="_________________ACR20" localSheetId="3">#REF!</definedName>
    <definedName name="_________________ACR20" localSheetId="0">#REF!</definedName>
    <definedName name="_________________ACR20" localSheetId="4">#REF!</definedName>
    <definedName name="_________________ACR20">#REF!</definedName>
    <definedName name="_________________AGG10" localSheetId="3">#REF!</definedName>
    <definedName name="_________________AGG10" localSheetId="0">#REF!</definedName>
    <definedName name="_________________AGG10" localSheetId="4">#REF!</definedName>
    <definedName name="_________________AGG10">#REF!</definedName>
    <definedName name="_________________AGG6" localSheetId="3">#REF!</definedName>
    <definedName name="_________________AGG6" localSheetId="0">#REF!</definedName>
    <definedName name="_________________AGG6" localSheetId="4">#REF!</definedName>
    <definedName name="_________________AGG6">#REF!</definedName>
    <definedName name="_________________ash1" localSheetId="3">[13]ANAL!#REF!</definedName>
    <definedName name="_________________ash1" localSheetId="0">[13]ANAL!#REF!</definedName>
    <definedName name="_________________ash1" localSheetId="4">[13]ANAL!#REF!</definedName>
    <definedName name="_________________ash1">[13]ANAL!#REF!</definedName>
    <definedName name="_________________AWM10" localSheetId="3">#REF!</definedName>
    <definedName name="_________________AWM10" localSheetId="0">#REF!</definedName>
    <definedName name="_________________AWM10" localSheetId="4">#REF!</definedName>
    <definedName name="_________________AWM10">#REF!</definedName>
    <definedName name="_________________AWM40" localSheetId="3">#REF!</definedName>
    <definedName name="_________________AWM40" localSheetId="0">#REF!</definedName>
    <definedName name="_________________AWM40" localSheetId="4">#REF!</definedName>
    <definedName name="_________________AWM40">#REF!</definedName>
    <definedName name="_________________AWM6" localSheetId="3">#REF!</definedName>
    <definedName name="_________________AWM6" localSheetId="0">#REF!</definedName>
    <definedName name="_________________AWM6" localSheetId="4">#REF!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3">[14]PROCTOR!#REF!</definedName>
    <definedName name="_________________CAN458" localSheetId="0">[14]PROCTOR!#REF!</definedName>
    <definedName name="_________________CAN458" localSheetId="4">[14]PROCTOR!#REF!</definedName>
    <definedName name="_________________CAN458">[14]PROCTOR!#REF!</definedName>
    <definedName name="_________________CAN486" localSheetId="3">[14]PROCTOR!#REF!</definedName>
    <definedName name="_________________CAN486" localSheetId="0">[14]PROCTOR!#REF!</definedName>
    <definedName name="_________________CAN486" localSheetId="4">[14]PROCTOR!#REF!</definedName>
    <definedName name="_________________CAN486">[14]PROCTOR!#REF!</definedName>
    <definedName name="_________________CAN487" localSheetId="3">[14]PROCTOR!#REF!</definedName>
    <definedName name="_________________CAN487" localSheetId="0">[14]PROCTOR!#REF!</definedName>
    <definedName name="_________________CAN487" localSheetId="4">[14]PROCTOR!#REF!</definedName>
    <definedName name="_________________CAN487">[14]PROCTOR!#REF!</definedName>
    <definedName name="_________________CAN488" localSheetId="3">[14]PROCTOR!#REF!</definedName>
    <definedName name="_________________CAN488" localSheetId="0">[14]PROCTOR!#REF!</definedName>
    <definedName name="_________________CAN488" localSheetId="4">[14]PROCTOR!#REF!</definedName>
    <definedName name="_________________CAN488">[14]PROCTOR!#REF!</definedName>
    <definedName name="_________________CAN489" localSheetId="3">[14]PROCTOR!#REF!</definedName>
    <definedName name="_________________CAN489" localSheetId="0">[14]PROCTOR!#REF!</definedName>
    <definedName name="_________________CAN489" localSheetId="4">[14]PROCTOR!#REF!</definedName>
    <definedName name="_________________CAN489">[14]PROCTOR!#REF!</definedName>
    <definedName name="_________________CAN490" localSheetId="3">[14]PROCTOR!#REF!</definedName>
    <definedName name="_________________CAN490" localSheetId="0">[14]PROCTOR!#REF!</definedName>
    <definedName name="_________________CAN490" localSheetId="4">[14]PROCTOR!#REF!</definedName>
    <definedName name="_________________CAN490">[14]PROCTOR!#REF!</definedName>
    <definedName name="_________________CAN491" localSheetId="3">[14]PROCTOR!#REF!</definedName>
    <definedName name="_________________CAN491" localSheetId="0">[14]PROCTOR!#REF!</definedName>
    <definedName name="_________________CAN491" localSheetId="4">[14]PROCTOR!#REF!</definedName>
    <definedName name="_________________CAN491">[14]PROCTOR!#REF!</definedName>
    <definedName name="_________________CAN492" localSheetId="3">[14]PROCTOR!#REF!</definedName>
    <definedName name="_________________CAN492" localSheetId="0">[14]PROCTOR!#REF!</definedName>
    <definedName name="_________________CAN492" localSheetId="4">[14]PROCTOR!#REF!</definedName>
    <definedName name="_________________CAN492">[14]PROCTOR!#REF!</definedName>
    <definedName name="_________________CAN493" localSheetId="3">[14]PROCTOR!#REF!</definedName>
    <definedName name="_________________CAN493" localSheetId="0">[14]PROCTOR!#REF!</definedName>
    <definedName name="_________________CAN493" localSheetId="4">[14]PROCTOR!#REF!</definedName>
    <definedName name="_________________CAN493">[14]PROCTOR!#REF!</definedName>
    <definedName name="_________________CAN494" localSheetId="3">[14]PROCTOR!#REF!</definedName>
    <definedName name="_________________CAN494" localSheetId="0">[14]PROCTOR!#REF!</definedName>
    <definedName name="_________________CAN494" localSheetId="4">[14]PROCTOR!#REF!</definedName>
    <definedName name="_________________CAN494">[14]PROCTOR!#REF!</definedName>
    <definedName name="_________________CAN495" localSheetId="3">[14]PROCTOR!#REF!</definedName>
    <definedName name="_________________CAN495" localSheetId="0">[14]PROCTOR!#REF!</definedName>
    <definedName name="_________________CAN495" localSheetId="4">[14]PROCTOR!#REF!</definedName>
    <definedName name="_________________CAN495">[14]PROCTOR!#REF!</definedName>
    <definedName name="_________________CAN496" localSheetId="3">[14]PROCTOR!#REF!</definedName>
    <definedName name="_________________CAN496" localSheetId="0">[14]PROCTOR!#REF!</definedName>
    <definedName name="_________________CAN496" localSheetId="4">[14]PROCTOR!#REF!</definedName>
    <definedName name="_________________CAN496">[14]PROCTOR!#REF!</definedName>
    <definedName name="_________________CAN497" localSheetId="3">[14]PROCTOR!#REF!</definedName>
    <definedName name="_________________CAN497" localSheetId="0">[14]PROCTOR!#REF!</definedName>
    <definedName name="_________________CAN497" localSheetId="4">[14]PROCTOR!#REF!</definedName>
    <definedName name="_________________CAN497">[14]PROCTOR!#REF!</definedName>
    <definedName name="_________________CAN498" localSheetId="3">[14]PROCTOR!#REF!</definedName>
    <definedName name="_________________CAN498" localSheetId="0">[14]PROCTOR!#REF!</definedName>
    <definedName name="_________________CAN498" localSheetId="4">[14]PROCTOR!#REF!</definedName>
    <definedName name="_________________CAN498">[14]PROCTOR!#REF!</definedName>
    <definedName name="_________________CAN499" localSheetId="3">[14]PROCTOR!#REF!</definedName>
    <definedName name="_________________CAN499" localSheetId="0">[14]PROCTOR!#REF!</definedName>
    <definedName name="_________________CAN499" localSheetId="4">[14]PROCTOR!#REF!</definedName>
    <definedName name="_________________CAN499">[14]PROCTOR!#REF!</definedName>
    <definedName name="_________________CAN500" localSheetId="3">[14]PROCTOR!#REF!</definedName>
    <definedName name="_________________CAN500" localSheetId="0">[14]PROCTOR!#REF!</definedName>
    <definedName name="_________________CAN500" localSheetId="4">[14]PROCTOR!#REF!</definedName>
    <definedName name="_________________CAN500">[14]PROCTOR!#REF!</definedName>
    <definedName name="_________________CDG100" localSheetId="3">#REF!</definedName>
    <definedName name="_________________CDG100" localSheetId="0">#REF!</definedName>
    <definedName name="_________________CDG100" localSheetId="4">#REF!</definedName>
    <definedName name="_________________CDG100">#REF!</definedName>
    <definedName name="_________________CDG250" localSheetId="3">#REF!</definedName>
    <definedName name="_________________CDG250" localSheetId="0">#REF!</definedName>
    <definedName name="_________________CDG250" localSheetId="4">#REF!</definedName>
    <definedName name="_________________CDG250">#REF!</definedName>
    <definedName name="_________________CDG50" localSheetId="3">#REF!</definedName>
    <definedName name="_________________CDG50" localSheetId="0">#REF!</definedName>
    <definedName name="_________________CDG50" localSheetId="4">#REF!</definedName>
    <definedName name="_________________CDG50">#REF!</definedName>
    <definedName name="_________________CDG500" localSheetId="3">#REF!</definedName>
    <definedName name="_________________CDG500" localSheetId="0">#REF!</definedName>
    <definedName name="_________________CDG500" localSheetId="4">#REF!</definedName>
    <definedName name="_________________CDG500">#REF!</definedName>
    <definedName name="_________________CEM53" localSheetId="3">#REF!</definedName>
    <definedName name="_________________CEM53" localSheetId="0">#REF!</definedName>
    <definedName name="_________________CEM53" localSheetId="4">#REF!</definedName>
    <definedName name="_________________CEM53">#REF!</definedName>
    <definedName name="_________________CRN3" localSheetId="3">#REF!</definedName>
    <definedName name="_________________CRN3" localSheetId="0">#REF!</definedName>
    <definedName name="_________________CRN3" localSheetId="4">#REF!</definedName>
    <definedName name="_________________CRN3">#REF!</definedName>
    <definedName name="_________________CRN35" localSheetId="3">#REF!</definedName>
    <definedName name="_________________CRN35" localSheetId="0">#REF!</definedName>
    <definedName name="_________________CRN35" localSheetId="4">#REF!</definedName>
    <definedName name="_________________CRN35">#REF!</definedName>
    <definedName name="_________________CRN80" localSheetId="3">#REF!</definedName>
    <definedName name="_________________CRN80" localSheetId="0">#REF!</definedName>
    <definedName name="_________________CRN80" localSheetId="4">#REF!</definedName>
    <definedName name="_________________CRN80">#REF!</definedName>
    <definedName name="_________________dec05" localSheetId="3" hidden="1">{"'Sheet1'!$A$4386:$N$4591"}</definedName>
    <definedName name="_________________dec05" localSheetId="0" hidden="1">{"'Sheet1'!$A$4386:$N$4591"}</definedName>
    <definedName name="_________________dec05" localSheetId="4" hidden="1">{"'Sheet1'!$A$4386:$N$4591"}</definedName>
    <definedName name="_________________dec05" hidden="1">{"'Sheet1'!$A$4386:$N$4591"}</definedName>
    <definedName name="_________________DOZ50" localSheetId="3">#REF!</definedName>
    <definedName name="_________________DOZ50" localSheetId="0">#REF!</definedName>
    <definedName name="_________________DOZ50" localSheetId="4">#REF!</definedName>
    <definedName name="_________________DOZ50">#REF!</definedName>
    <definedName name="_________________DOZ80" localSheetId="3">#REF!</definedName>
    <definedName name="_________________DOZ80" localSheetId="0">#REF!</definedName>
    <definedName name="_________________DOZ80" localSheetId="4">#REF!</definedName>
    <definedName name="_________________DOZ80">#REF!</definedName>
    <definedName name="_________________EXC20">'[10]Rate Analysis '!$E$50</definedName>
    <definedName name="_________________ExV200" localSheetId="3">#REF!</definedName>
    <definedName name="_________________ExV200" localSheetId="0">#REF!</definedName>
    <definedName name="_________________ExV200" localSheetId="4">#REF!</definedName>
    <definedName name="_________________ExV200">#REF!</definedName>
    <definedName name="_________________GEN100" localSheetId="3">#REF!</definedName>
    <definedName name="_________________GEN100" localSheetId="0">#REF!</definedName>
    <definedName name="_________________GEN100" localSheetId="4">#REF!</definedName>
    <definedName name="_________________GEN100">#REF!</definedName>
    <definedName name="_________________GEN250" localSheetId="3">#REF!</definedName>
    <definedName name="_________________GEN250" localSheetId="0">#REF!</definedName>
    <definedName name="_________________GEN250" localSheetId="4">#REF!</definedName>
    <definedName name="_________________GEN250">#REF!</definedName>
    <definedName name="_________________GEN325" localSheetId="3">#REF!</definedName>
    <definedName name="_________________GEN325" localSheetId="0">#REF!</definedName>
    <definedName name="_________________GEN325" localSheetId="4">#REF!</definedName>
    <definedName name="_________________GEN325">#REF!</definedName>
    <definedName name="_________________GEN380" localSheetId="3">#REF!</definedName>
    <definedName name="_________________GEN380" localSheetId="0">#REF!</definedName>
    <definedName name="_________________GEN380" localSheetId="4">#REF!</definedName>
    <definedName name="_________________GEN380">#REF!</definedName>
    <definedName name="_________________GSB1" localSheetId="3">#REF!</definedName>
    <definedName name="_________________GSB1" localSheetId="0">#REF!</definedName>
    <definedName name="_________________GSB1" localSheetId="4">#REF!</definedName>
    <definedName name="_________________GSB1">#REF!</definedName>
    <definedName name="_________________GSB2" localSheetId="3">#REF!</definedName>
    <definedName name="_________________GSB2" localSheetId="0">#REF!</definedName>
    <definedName name="_________________GSB2" localSheetId="4">#REF!</definedName>
    <definedName name="_________________GSB2">#REF!</definedName>
    <definedName name="_________________GSB3" localSheetId="3">#REF!</definedName>
    <definedName name="_________________GSB3" localSheetId="0">#REF!</definedName>
    <definedName name="_________________GSB3" localSheetId="4">#REF!</definedName>
    <definedName name="_________________GSB3">#REF!</definedName>
    <definedName name="_________________HMP1" localSheetId="3">#REF!</definedName>
    <definedName name="_________________HMP1" localSheetId="0">#REF!</definedName>
    <definedName name="_________________HMP1" localSheetId="4">#REF!</definedName>
    <definedName name="_________________HMP1">#REF!</definedName>
    <definedName name="_________________HMP2" localSheetId="3">#REF!</definedName>
    <definedName name="_________________HMP2" localSheetId="0">#REF!</definedName>
    <definedName name="_________________HMP2" localSheetId="4">#REF!</definedName>
    <definedName name="_________________HMP2">#REF!</definedName>
    <definedName name="_________________HMP3" localSheetId="3">#REF!</definedName>
    <definedName name="_________________HMP3" localSheetId="0">#REF!</definedName>
    <definedName name="_________________HMP3" localSheetId="4">#REF!</definedName>
    <definedName name="_________________HMP3">#REF!</definedName>
    <definedName name="_________________HMP4" localSheetId="3">#REF!</definedName>
    <definedName name="_________________HMP4" localSheetId="0">#REF!</definedName>
    <definedName name="_________________HMP4" localSheetId="4">#REF!</definedName>
    <definedName name="_________________HMP4">#REF!</definedName>
    <definedName name="_________________III7">"$C4.$#REF!$#REF!"</definedName>
    <definedName name="_________________lb1" localSheetId="3">#REF!</definedName>
    <definedName name="_________________lb1" localSheetId="0">#REF!</definedName>
    <definedName name="_________________lb1" localSheetId="4">#REF!</definedName>
    <definedName name="_________________lb1">#REF!</definedName>
    <definedName name="_________________lb2" localSheetId="3">#REF!</definedName>
    <definedName name="_________________lb2" localSheetId="0">#REF!</definedName>
    <definedName name="_________________lb2" localSheetId="4">#REF!</definedName>
    <definedName name="_________________lb2">#REF!</definedName>
    <definedName name="_________________mac2">200</definedName>
    <definedName name="_________________MIX10" localSheetId="3">#REF!</definedName>
    <definedName name="_________________MIX10" localSheetId="0">#REF!</definedName>
    <definedName name="_________________MIX10" localSheetId="4">#REF!</definedName>
    <definedName name="_________________MIX10">#REF!</definedName>
    <definedName name="_________________MIX15" localSheetId="3">#REF!</definedName>
    <definedName name="_________________MIX15" localSheetId="0">#REF!</definedName>
    <definedName name="_________________MIX15" localSheetId="4">#REF!</definedName>
    <definedName name="_________________MIX15">#REF!</definedName>
    <definedName name="_________________MIX15150" localSheetId="3">'[4]Mix Design'!#REF!</definedName>
    <definedName name="_________________MIX15150" localSheetId="0">'[4]Mix Design'!#REF!</definedName>
    <definedName name="_________________MIX15150" localSheetId="4">'[4]Mix Design'!#REF!</definedName>
    <definedName name="_________________MIX15150">'[4]Mix Design'!#REF!</definedName>
    <definedName name="_________________MIX1540">'[4]Mix Design'!$P$11</definedName>
    <definedName name="_________________MIX1580" localSheetId="3">'[4]Mix Design'!#REF!</definedName>
    <definedName name="_________________MIX1580" localSheetId="0">'[4]Mix Design'!#REF!</definedName>
    <definedName name="_________________MIX1580" localSheetId="4">'[4]Mix Design'!#REF!</definedName>
    <definedName name="_________________MIX1580">'[4]Mix Design'!#REF!</definedName>
    <definedName name="_________________MIX2">'[5]Mix Design'!$P$12</definedName>
    <definedName name="_________________MIX20" localSheetId="3">#REF!</definedName>
    <definedName name="_________________MIX20" localSheetId="0">#REF!</definedName>
    <definedName name="_________________MIX20" localSheetId="4">#REF!</definedName>
    <definedName name="_________________MIX20">#REF!</definedName>
    <definedName name="_________________MIX2020">'[4]Mix Design'!$P$12</definedName>
    <definedName name="_________________MIX2040">'[4]Mix Design'!$P$13</definedName>
    <definedName name="_________________MIX25" localSheetId="3">#REF!</definedName>
    <definedName name="_________________MIX25" localSheetId="0">#REF!</definedName>
    <definedName name="_________________MIX25" localSheetId="4">#REF!</definedName>
    <definedName name="_________________MIX25">#REF!</definedName>
    <definedName name="_________________MIX2540">'[4]Mix Design'!$P$15</definedName>
    <definedName name="_________________Mix255">'[6]Mix Design'!$P$13</definedName>
    <definedName name="_________________MIX30" localSheetId="3">#REF!</definedName>
    <definedName name="_________________MIX30" localSheetId="0">#REF!</definedName>
    <definedName name="_________________MIX30" localSheetId="4">#REF!</definedName>
    <definedName name="_________________MIX30">#REF!</definedName>
    <definedName name="_________________MIX35" localSheetId="3">#REF!</definedName>
    <definedName name="_________________MIX35" localSheetId="0">#REF!</definedName>
    <definedName name="_________________MIX35" localSheetId="4">#REF!</definedName>
    <definedName name="_________________MIX35">#REF!</definedName>
    <definedName name="_________________MIX40" localSheetId="3">#REF!</definedName>
    <definedName name="_________________MIX40" localSheetId="0">#REF!</definedName>
    <definedName name="_________________MIX40" localSheetId="4">#REF!</definedName>
    <definedName name="_________________MIX40">#REF!</definedName>
    <definedName name="_________________MIX45" localSheetId="3">'[4]Mix Design'!#REF!</definedName>
    <definedName name="_________________MIX45" localSheetId="0">'[4]Mix Design'!#REF!</definedName>
    <definedName name="_________________MIX45" localSheetId="4">'[4]Mix Design'!#REF!</definedName>
    <definedName name="_________________MIX45">'[4]Mix Design'!#REF!</definedName>
    <definedName name="_________________mm1" localSheetId="3">#REF!</definedName>
    <definedName name="_________________mm1" localSheetId="0">#REF!</definedName>
    <definedName name="_________________mm1" localSheetId="4">#REF!</definedName>
    <definedName name="_________________mm1">#REF!</definedName>
    <definedName name="_________________mm2" localSheetId="3">#REF!</definedName>
    <definedName name="_________________mm2" localSheetId="0">#REF!</definedName>
    <definedName name="_________________mm2" localSheetId="4">#REF!</definedName>
    <definedName name="_________________mm2">#REF!</definedName>
    <definedName name="_________________mm3" localSheetId="3">#REF!</definedName>
    <definedName name="_________________mm3" localSheetId="0">#REF!</definedName>
    <definedName name="_________________mm3" localSheetId="4">#REF!</definedName>
    <definedName name="_________________mm3">#REF!</definedName>
    <definedName name="_________________MUR5" localSheetId="3">#REF!</definedName>
    <definedName name="_________________MUR5" localSheetId="0">#REF!</definedName>
    <definedName name="_________________MUR5" localSheetId="4">#REF!</definedName>
    <definedName name="_________________MUR5">#REF!</definedName>
    <definedName name="_________________MUR8" localSheetId="3">#REF!</definedName>
    <definedName name="_________________MUR8" localSheetId="0">#REF!</definedName>
    <definedName name="_________________MUR8" localSheetId="4">#REF!</definedName>
    <definedName name="_________________MUR8">#REF!</definedName>
    <definedName name="_________________OPC43" localSheetId="3">#REF!</definedName>
    <definedName name="_________________OPC43" localSheetId="0">#REF!</definedName>
    <definedName name="_________________OPC43" localSheetId="4">#REF!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3">'[18]ANAL-PIPE LINE'!#REF!</definedName>
    <definedName name="_________________SLV10025" localSheetId="0">'[18]ANAL-PIPE LINE'!#REF!</definedName>
    <definedName name="_________________SLV10025" localSheetId="4">'[18]ANAL-PIPE LINE'!#REF!</definedName>
    <definedName name="_________________SLV10025">'[18]ANAL-PIPE LINE'!#REF!</definedName>
    <definedName name="_________________tab1" localSheetId="3">#REF!</definedName>
    <definedName name="_________________tab1" localSheetId="0">#REF!</definedName>
    <definedName name="_________________tab1" localSheetId="4">#REF!</definedName>
    <definedName name="_________________tab1">#REF!</definedName>
    <definedName name="_________________tab2" localSheetId="3">#REF!</definedName>
    <definedName name="_________________tab2" localSheetId="0">#REF!</definedName>
    <definedName name="_________________tab2" localSheetId="4">#REF!</definedName>
    <definedName name="_________________tab2">#REF!</definedName>
    <definedName name="_________________TIP1" localSheetId="3">#REF!</definedName>
    <definedName name="_________________TIP1" localSheetId="0">#REF!</definedName>
    <definedName name="_________________TIP1" localSheetId="4">#REF!</definedName>
    <definedName name="_________________TIP1">#REF!</definedName>
    <definedName name="_________________TIP2" localSheetId="3">#REF!</definedName>
    <definedName name="_________________TIP2" localSheetId="0">#REF!</definedName>
    <definedName name="_________________TIP2" localSheetId="4">#REF!</definedName>
    <definedName name="_________________TIP2">#REF!</definedName>
    <definedName name="_________________TIP3" localSheetId="3">#REF!</definedName>
    <definedName name="_________________TIP3" localSheetId="0">#REF!</definedName>
    <definedName name="_________________TIP3" localSheetId="4">#REF!</definedName>
    <definedName name="_________________TIP3">#REF!</definedName>
    <definedName name="________________A65537" localSheetId="3">#REF!</definedName>
    <definedName name="________________A65537" localSheetId="0">#REF!</definedName>
    <definedName name="________________A65537" localSheetId="4">#REF!</definedName>
    <definedName name="________________A65537">#REF!</definedName>
    <definedName name="________________ABM10" localSheetId="3">#REF!</definedName>
    <definedName name="________________ABM10" localSheetId="0">#REF!</definedName>
    <definedName name="________________ABM10" localSheetId="4">#REF!</definedName>
    <definedName name="________________ABM10">#REF!</definedName>
    <definedName name="________________ABM40" localSheetId="3">#REF!</definedName>
    <definedName name="________________ABM40" localSheetId="0">#REF!</definedName>
    <definedName name="________________ABM40" localSheetId="4">#REF!</definedName>
    <definedName name="________________ABM40">#REF!</definedName>
    <definedName name="________________ABM6" localSheetId="3">#REF!</definedName>
    <definedName name="________________ABM6" localSheetId="0">#REF!</definedName>
    <definedName name="________________ABM6" localSheetId="4">#REF!</definedName>
    <definedName name="________________ABM6">#REF!</definedName>
    <definedName name="________________ACB10" localSheetId="3">#REF!</definedName>
    <definedName name="________________ACB10" localSheetId="0">#REF!</definedName>
    <definedName name="________________ACB10" localSheetId="4">#REF!</definedName>
    <definedName name="________________ACB10">#REF!</definedName>
    <definedName name="________________ACB20" localSheetId="3">#REF!</definedName>
    <definedName name="________________ACB20" localSheetId="0">#REF!</definedName>
    <definedName name="________________ACB20" localSheetId="4">#REF!</definedName>
    <definedName name="________________ACB20">#REF!</definedName>
    <definedName name="________________ACR10" localSheetId="3">#REF!</definedName>
    <definedName name="________________ACR10" localSheetId="0">#REF!</definedName>
    <definedName name="________________ACR10" localSheetId="4">#REF!</definedName>
    <definedName name="________________ACR10">#REF!</definedName>
    <definedName name="________________ACR20" localSheetId="3">#REF!</definedName>
    <definedName name="________________ACR20" localSheetId="0">#REF!</definedName>
    <definedName name="________________ACR20" localSheetId="4">#REF!</definedName>
    <definedName name="________________ACR20">#REF!</definedName>
    <definedName name="________________AGG10" localSheetId="3">#REF!</definedName>
    <definedName name="________________AGG10" localSheetId="0">#REF!</definedName>
    <definedName name="________________AGG10" localSheetId="4">#REF!</definedName>
    <definedName name="________________AGG10">#REF!</definedName>
    <definedName name="________________AGG6" localSheetId="3">#REF!</definedName>
    <definedName name="________________AGG6" localSheetId="0">#REF!</definedName>
    <definedName name="________________AGG6" localSheetId="4">#REF!</definedName>
    <definedName name="________________AGG6">#REF!</definedName>
    <definedName name="________________ash1" localSheetId="3">[13]ANAL!#REF!</definedName>
    <definedName name="________________ash1" localSheetId="0">[13]ANAL!#REF!</definedName>
    <definedName name="________________ash1" localSheetId="4">[13]ANAL!#REF!</definedName>
    <definedName name="________________ash1">[13]ANAL!#REF!</definedName>
    <definedName name="________________AWM10" localSheetId="3">#REF!</definedName>
    <definedName name="________________AWM10" localSheetId="0">#REF!</definedName>
    <definedName name="________________AWM10" localSheetId="4">#REF!</definedName>
    <definedName name="________________AWM10">#REF!</definedName>
    <definedName name="________________AWM40" localSheetId="3">#REF!</definedName>
    <definedName name="________________AWM40" localSheetId="0">#REF!</definedName>
    <definedName name="________________AWM40" localSheetId="4">#REF!</definedName>
    <definedName name="________________AWM40">#REF!</definedName>
    <definedName name="________________AWM6" localSheetId="3">#REF!</definedName>
    <definedName name="________________AWM6" localSheetId="0">#REF!</definedName>
    <definedName name="________________AWM6" localSheetId="4">#REF!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3">[14]PROCTOR!#REF!</definedName>
    <definedName name="________________CAN458" localSheetId="0">[14]PROCTOR!#REF!</definedName>
    <definedName name="________________CAN458" localSheetId="4">[14]PROCTOR!#REF!</definedName>
    <definedName name="________________CAN458">[14]PROCTOR!#REF!</definedName>
    <definedName name="________________CAN486" localSheetId="3">[14]PROCTOR!#REF!</definedName>
    <definedName name="________________CAN486" localSheetId="0">[14]PROCTOR!#REF!</definedName>
    <definedName name="________________CAN486" localSheetId="4">[14]PROCTOR!#REF!</definedName>
    <definedName name="________________CAN486">[14]PROCTOR!#REF!</definedName>
    <definedName name="________________CAN487" localSheetId="3">[14]PROCTOR!#REF!</definedName>
    <definedName name="________________CAN487" localSheetId="0">[14]PROCTOR!#REF!</definedName>
    <definedName name="________________CAN487" localSheetId="4">[14]PROCTOR!#REF!</definedName>
    <definedName name="________________CAN487">[14]PROCTOR!#REF!</definedName>
    <definedName name="________________CAN488" localSheetId="3">[14]PROCTOR!#REF!</definedName>
    <definedName name="________________CAN488" localSheetId="0">[14]PROCTOR!#REF!</definedName>
    <definedName name="________________CAN488" localSheetId="4">[14]PROCTOR!#REF!</definedName>
    <definedName name="________________CAN488">[14]PROCTOR!#REF!</definedName>
    <definedName name="________________CAN489" localSheetId="3">[14]PROCTOR!#REF!</definedName>
    <definedName name="________________CAN489" localSheetId="0">[14]PROCTOR!#REF!</definedName>
    <definedName name="________________CAN489" localSheetId="4">[14]PROCTOR!#REF!</definedName>
    <definedName name="________________CAN489">[14]PROCTOR!#REF!</definedName>
    <definedName name="________________CAN490" localSheetId="3">[14]PROCTOR!#REF!</definedName>
    <definedName name="________________CAN490" localSheetId="0">[14]PROCTOR!#REF!</definedName>
    <definedName name="________________CAN490" localSheetId="4">[14]PROCTOR!#REF!</definedName>
    <definedName name="________________CAN490">[14]PROCTOR!#REF!</definedName>
    <definedName name="________________CAN491" localSheetId="3">[14]PROCTOR!#REF!</definedName>
    <definedName name="________________CAN491" localSheetId="0">[14]PROCTOR!#REF!</definedName>
    <definedName name="________________CAN491" localSheetId="4">[14]PROCTOR!#REF!</definedName>
    <definedName name="________________CAN491">[14]PROCTOR!#REF!</definedName>
    <definedName name="________________CAN492" localSheetId="3">[14]PROCTOR!#REF!</definedName>
    <definedName name="________________CAN492" localSheetId="0">[14]PROCTOR!#REF!</definedName>
    <definedName name="________________CAN492" localSheetId="4">[14]PROCTOR!#REF!</definedName>
    <definedName name="________________CAN492">[14]PROCTOR!#REF!</definedName>
    <definedName name="________________CAN493" localSheetId="3">[14]PROCTOR!#REF!</definedName>
    <definedName name="________________CAN493" localSheetId="0">[14]PROCTOR!#REF!</definedName>
    <definedName name="________________CAN493" localSheetId="4">[14]PROCTOR!#REF!</definedName>
    <definedName name="________________CAN493">[14]PROCTOR!#REF!</definedName>
    <definedName name="________________CAN494" localSheetId="3">[14]PROCTOR!#REF!</definedName>
    <definedName name="________________CAN494" localSheetId="0">[14]PROCTOR!#REF!</definedName>
    <definedName name="________________CAN494" localSheetId="4">[14]PROCTOR!#REF!</definedName>
    <definedName name="________________CAN494">[14]PROCTOR!#REF!</definedName>
    <definedName name="________________CAN495" localSheetId="3">[14]PROCTOR!#REF!</definedName>
    <definedName name="________________CAN495" localSheetId="0">[14]PROCTOR!#REF!</definedName>
    <definedName name="________________CAN495" localSheetId="4">[14]PROCTOR!#REF!</definedName>
    <definedName name="________________CAN495">[14]PROCTOR!#REF!</definedName>
    <definedName name="________________CAN496" localSheetId="3">[14]PROCTOR!#REF!</definedName>
    <definedName name="________________CAN496" localSheetId="0">[14]PROCTOR!#REF!</definedName>
    <definedName name="________________CAN496" localSheetId="4">[14]PROCTOR!#REF!</definedName>
    <definedName name="________________CAN496">[14]PROCTOR!#REF!</definedName>
    <definedName name="________________CAN497" localSheetId="3">[14]PROCTOR!#REF!</definedName>
    <definedName name="________________CAN497" localSheetId="0">[14]PROCTOR!#REF!</definedName>
    <definedName name="________________CAN497" localSheetId="4">[14]PROCTOR!#REF!</definedName>
    <definedName name="________________CAN497">[14]PROCTOR!#REF!</definedName>
    <definedName name="________________CAN498" localSheetId="3">[14]PROCTOR!#REF!</definedName>
    <definedName name="________________CAN498" localSheetId="0">[14]PROCTOR!#REF!</definedName>
    <definedName name="________________CAN498" localSheetId="4">[14]PROCTOR!#REF!</definedName>
    <definedName name="________________CAN498">[14]PROCTOR!#REF!</definedName>
    <definedName name="________________CAN499" localSheetId="3">[14]PROCTOR!#REF!</definedName>
    <definedName name="________________CAN499" localSheetId="0">[14]PROCTOR!#REF!</definedName>
    <definedName name="________________CAN499" localSheetId="4">[14]PROCTOR!#REF!</definedName>
    <definedName name="________________CAN499">[14]PROCTOR!#REF!</definedName>
    <definedName name="________________CAN500" localSheetId="3">[14]PROCTOR!#REF!</definedName>
    <definedName name="________________CAN500" localSheetId="0">[14]PROCTOR!#REF!</definedName>
    <definedName name="________________CAN500" localSheetId="4">[14]PROCTOR!#REF!</definedName>
    <definedName name="________________CAN500">[14]PROCTOR!#REF!</definedName>
    <definedName name="________________CDG100" localSheetId="3">#REF!</definedName>
    <definedName name="________________CDG100" localSheetId="0">#REF!</definedName>
    <definedName name="________________CDG100" localSheetId="4">#REF!</definedName>
    <definedName name="________________CDG100">#REF!</definedName>
    <definedName name="________________CDG250" localSheetId="3">#REF!</definedName>
    <definedName name="________________CDG250" localSheetId="0">#REF!</definedName>
    <definedName name="________________CDG250" localSheetId="4">#REF!</definedName>
    <definedName name="________________CDG250">#REF!</definedName>
    <definedName name="________________CDG50" localSheetId="3">#REF!</definedName>
    <definedName name="________________CDG50" localSheetId="0">#REF!</definedName>
    <definedName name="________________CDG50" localSheetId="4">#REF!</definedName>
    <definedName name="________________CDG50">#REF!</definedName>
    <definedName name="________________CDG500" localSheetId="3">#REF!</definedName>
    <definedName name="________________CDG500" localSheetId="0">#REF!</definedName>
    <definedName name="________________CDG500" localSheetId="4">#REF!</definedName>
    <definedName name="________________CDG500">#REF!</definedName>
    <definedName name="________________CEM53" localSheetId="3">#REF!</definedName>
    <definedName name="________________CEM53" localSheetId="0">#REF!</definedName>
    <definedName name="________________CEM53" localSheetId="4">#REF!</definedName>
    <definedName name="________________CEM53">#REF!</definedName>
    <definedName name="________________CRN3" localSheetId="3">#REF!</definedName>
    <definedName name="________________CRN3" localSheetId="0">#REF!</definedName>
    <definedName name="________________CRN3" localSheetId="4">#REF!</definedName>
    <definedName name="________________CRN3">#REF!</definedName>
    <definedName name="________________CRN35" localSheetId="3">#REF!</definedName>
    <definedName name="________________CRN35" localSheetId="0">#REF!</definedName>
    <definedName name="________________CRN35" localSheetId="4">#REF!</definedName>
    <definedName name="________________CRN35">#REF!</definedName>
    <definedName name="________________CRN80" localSheetId="3">#REF!</definedName>
    <definedName name="________________CRN80" localSheetId="0">#REF!</definedName>
    <definedName name="________________CRN80" localSheetId="4">#REF!</definedName>
    <definedName name="________________CRN80">#REF!</definedName>
    <definedName name="________________dec05" localSheetId="3" hidden="1">{"'Sheet1'!$A$4386:$N$4591"}</definedName>
    <definedName name="________________dec05" localSheetId="0" hidden="1">{"'Sheet1'!$A$4386:$N$4591"}</definedName>
    <definedName name="________________dec05" localSheetId="4" hidden="1">{"'Sheet1'!$A$4386:$N$4591"}</definedName>
    <definedName name="________________dec05" hidden="1">{"'Sheet1'!$A$4386:$N$4591"}</definedName>
    <definedName name="________________DOZ50" localSheetId="3">#REF!</definedName>
    <definedName name="________________DOZ50" localSheetId="0">#REF!</definedName>
    <definedName name="________________DOZ50" localSheetId="4">#REF!</definedName>
    <definedName name="________________DOZ50">#REF!</definedName>
    <definedName name="________________DOZ80" localSheetId="3">#REF!</definedName>
    <definedName name="________________DOZ80" localSheetId="0">#REF!</definedName>
    <definedName name="________________DOZ80" localSheetId="4">#REF!</definedName>
    <definedName name="________________DOZ80">#REF!</definedName>
    <definedName name="________________EXC20">'[10]Rate Analysis '!$E$50</definedName>
    <definedName name="________________ExV200" localSheetId="3">#REF!</definedName>
    <definedName name="________________ExV200" localSheetId="0">#REF!</definedName>
    <definedName name="________________ExV200" localSheetId="4">#REF!</definedName>
    <definedName name="________________ExV200">#REF!</definedName>
    <definedName name="________________GEN100" localSheetId="3">#REF!</definedName>
    <definedName name="________________GEN100" localSheetId="0">#REF!</definedName>
    <definedName name="________________GEN100" localSheetId="4">#REF!</definedName>
    <definedName name="________________GEN100">#REF!</definedName>
    <definedName name="________________GEN250" localSheetId="3">#REF!</definedName>
    <definedName name="________________GEN250" localSheetId="0">#REF!</definedName>
    <definedName name="________________GEN250" localSheetId="4">#REF!</definedName>
    <definedName name="________________GEN250">#REF!</definedName>
    <definedName name="________________GEN325" localSheetId="3">#REF!</definedName>
    <definedName name="________________GEN325" localSheetId="0">#REF!</definedName>
    <definedName name="________________GEN325" localSheetId="4">#REF!</definedName>
    <definedName name="________________GEN325">#REF!</definedName>
    <definedName name="________________GEN380" localSheetId="3">#REF!</definedName>
    <definedName name="________________GEN380" localSheetId="0">#REF!</definedName>
    <definedName name="________________GEN380" localSheetId="4">#REF!</definedName>
    <definedName name="________________GEN380">#REF!</definedName>
    <definedName name="________________GSB1" localSheetId="3">#REF!</definedName>
    <definedName name="________________GSB1" localSheetId="0">#REF!</definedName>
    <definedName name="________________GSB1" localSheetId="4">#REF!</definedName>
    <definedName name="________________GSB1">#REF!</definedName>
    <definedName name="________________GSB2" localSheetId="3">#REF!</definedName>
    <definedName name="________________GSB2" localSheetId="0">#REF!</definedName>
    <definedName name="________________GSB2" localSheetId="4">#REF!</definedName>
    <definedName name="________________GSB2">#REF!</definedName>
    <definedName name="________________GSB3" localSheetId="3">#REF!</definedName>
    <definedName name="________________GSB3" localSheetId="0">#REF!</definedName>
    <definedName name="________________GSB3" localSheetId="4">#REF!</definedName>
    <definedName name="________________GSB3">#REF!</definedName>
    <definedName name="________________HMP1" localSheetId="3">#REF!</definedName>
    <definedName name="________________HMP1" localSheetId="0">#REF!</definedName>
    <definedName name="________________HMP1" localSheetId="4">#REF!</definedName>
    <definedName name="________________HMP1">#REF!</definedName>
    <definedName name="________________HMP2" localSheetId="3">#REF!</definedName>
    <definedName name="________________HMP2" localSheetId="0">#REF!</definedName>
    <definedName name="________________HMP2" localSheetId="4">#REF!</definedName>
    <definedName name="________________HMP2">#REF!</definedName>
    <definedName name="________________HMP3" localSheetId="3">#REF!</definedName>
    <definedName name="________________HMP3" localSheetId="0">#REF!</definedName>
    <definedName name="________________HMP3" localSheetId="4">#REF!</definedName>
    <definedName name="________________HMP3">#REF!</definedName>
    <definedName name="________________HMP4" localSheetId="3">#REF!</definedName>
    <definedName name="________________HMP4" localSheetId="0">#REF!</definedName>
    <definedName name="________________HMP4" localSheetId="4">#REF!</definedName>
    <definedName name="________________HMP4">#REF!</definedName>
    <definedName name="________________lb1" localSheetId="3">#REF!</definedName>
    <definedName name="________________lb1" localSheetId="0">#REF!</definedName>
    <definedName name="________________lb1" localSheetId="4">#REF!</definedName>
    <definedName name="________________lb1">#REF!</definedName>
    <definedName name="________________lb2" localSheetId="3">#REF!</definedName>
    <definedName name="________________lb2" localSheetId="0">#REF!</definedName>
    <definedName name="________________lb2" localSheetId="4">#REF!</definedName>
    <definedName name="________________lb2">#REF!</definedName>
    <definedName name="________________mac2">200</definedName>
    <definedName name="________________MIX10" localSheetId="3">#REF!</definedName>
    <definedName name="________________MIX10" localSheetId="0">#REF!</definedName>
    <definedName name="________________MIX10" localSheetId="4">#REF!</definedName>
    <definedName name="________________MIX10">#REF!</definedName>
    <definedName name="________________MIX15" localSheetId="3">#REF!</definedName>
    <definedName name="________________MIX15" localSheetId="0">#REF!</definedName>
    <definedName name="________________MIX15" localSheetId="4">#REF!</definedName>
    <definedName name="________________MIX15">#REF!</definedName>
    <definedName name="________________MIX15150" localSheetId="3">'[4]Mix Design'!#REF!</definedName>
    <definedName name="________________MIX15150" localSheetId="0">'[4]Mix Design'!#REF!</definedName>
    <definedName name="________________MIX15150" localSheetId="4">'[4]Mix Design'!#REF!</definedName>
    <definedName name="________________MIX15150">'[4]Mix Design'!#REF!</definedName>
    <definedName name="________________MIX1540">'[4]Mix Design'!$P$11</definedName>
    <definedName name="________________MIX1580" localSheetId="3">'[4]Mix Design'!#REF!</definedName>
    <definedName name="________________MIX1580" localSheetId="0">'[4]Mix Design'!#REF!</definedName>
    <definedName name="________________MIX1580" localSheetId="4">'[4]Mix Design'!#REF!</definedName>
    <definedName name="________________MIX1580">'[4]Mix Design'!#REF!</definedName>
    <definedName name="________________MIX2">'[5]Mix Design'!$P$12</definedName>
    <definedName name="________________MIX20" localSheetId="3">#REF!</definedName>
    <definedName name="________________MIX20" localSheetId="0">#REF!</definedName>
    <definedName name="________________MIX20" localSheetId="4">#REF!</definedName>
    <definedName name="________________MIX20">#REF!</definedName>
    <definedName name="________________MIX2020">'[4]Mix Design'!$P$12</definedName>
    <definedName name="________________MIX2040">'[4]Mix Design'!$P$13</definedName>
    <definedName name="________________MIX25" localSheetId="3">#REF!</definedName>
    <definedName name="________________MIX25" localSheetId="0">#REF!</definedName>
    <definedName name="________________MIX25" localSheetId="4">#REF!</definedName>
    <definedName name="________________MIX25">#REF!</definedName>
    <definedName name="________________MIX2540">'[4]Mix Design'!$P$15</definedName>
    <definedName name="________________Mix255">'[6]Mix Design'!$P$13</definedName>
    <definedName name="________________MIX30" localSheetId="3">#REF!</definedName>
    <definedName name="________________MIX30" localSheetId="0">#REF!</definedName>
    <definedName name="________________MIX30" localSheetId="4">#REF!</definedName>
    <definedName name="________________MIX30">#REF!</definedName>
    <definedName name="________________MIX35" localSheetId="3">#REF!</definedName>
    <definedName name="________________MIX35" localSheetId="0">#REF!</definedName>
    <definedName name="________________MIX35" localSheetId="4">#REF!</definedName>
    <definedName name="________________MIX35">#REF!</definedName>
    <definedName name="________________MIX40" localSheetId="3">#REF!</definedName>
    <definedName name="________________MIX40" localSheetId="0">#REF!</definedName>
    <definedName name="________________MIX40" localSheetId="4">#REF!</definedName>
    <definedName name="________________MIX40">#REF!</definedName>
    <definedName name="________________MIX45" localSheetId="3">'[4]Mix Design'!#REF!</definedName>
    <definedName name="________________MIX45" localSheetId="0">'[4]Mix Design'!#REF!</definedName>
    <definedName name="________________MIX45" localSheetId="4">'[4]Mix Design'!#REF!</definedName>
    <definedName name="________________MIX45">'[4]Mix Design'!#REF!</definedName>
    <definedName name="________________mm1" localSheetId="3">#REF!</definedName>
    <definedName name="________________mm1" localSheetId="0">#REF!</definedName>
    <definedName name="________________mm1" localSheetId="4">#REF!</definedName>
    <definedName name="________________mm1">#REF!</definedName>
    <definedName name="________________mm2" localSheetId="3">#REF!</definedName>
    <definedName name="________________mm2" localSheetId="0">#REF!</definedName>
    <definedName name="________________mm2" localSheetId="4">#REF!</definedName>
    <definedName name="________________mm2">#REF!</definedName>
    <definedName name="________________mm3" localSheetId="3">#REF!</definedName>
    <definedName name="________________mm3" localSheetId="0">#REF!</definedName>
    <definedName name="________________mm3" localSheetId="4">#REF!</definedName>
    <definedName name="________________mm3">#REF!</definedName>
    <definedName name="________________MUR5" localSheetId="3">#REF!</definedName>
    <definedName name="________________MUR5" localSheetId="0">#REF!</definedName>
    <definedName name="________________MUR5" localSheetId="4">#REF!</definedName>
    <definedName name="________________MUR5">#REF!</definedName>
    <definedName name="________________MUR8" localSheetId="3">#REF!</definedName>
    <definedName name="________________MUR8" localSheetId="0">#REF!</definedName>
    <definedName name="________________MUR8" localSheetId="4">#REF!</definedName>
    <definedName name="________________MUR8">#REF!</definedName>
    <definedName name="________________OPC43" localSheetId="3">#REF!</definedName>
    <definedName name="________________OPC43" localSheetId="0">#REF!</definedName>
    <definedName name="________________OPC43" localSheetId="4">#REF!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3">'[8]ANAL-PIPE LINE'!#REF!</definedName>
    <definedName name="________________SLV10025" localSheetId="0">'[8]ANAL-PIPE LINE'!#REF!</definedName>
    <definedName name="________________SLV10025" localSheetId="4">'[8]ANAL-PIPE LINE'!#REF!</definedName>
    <definedName name="________________SLV10025">'[8]ANAL-PIPE LINE'!#REF!</definedName>
    <definedName name="________________tab1" localSheetId="3">#REF!</definedName>
    <definedName name="________________tab1" localSheetId="0">#REF!</definedName>
    <definedName name="________________tab1" localSheetId="4">#REF!</definedName>
    <definedName name="________________tab1">#REF!</definedName>
    <definedName name="________________tab2" localSheetId="3">#REF!</definedName>
    <definedName name="________________tab2" localSheetId="0">#REF!</definedName>
    <definedName name="________________tab2" localSheetId="4">#REF!</definedName>
    <definedName name="________________tab2">#REF!</definedName>
    <definedName name="________________TIP1" localSheetId="3">#REF!</definedName>
    <definedName name="________________TIP1" localSheetId="0">#REF!</definedName>
    <definedName name="________________TIP1" localSheetId="4">#REF!</definedName>
    <definedName name="________________TIP1">#REF!</definedName>
    <definedName name="________________TIP2" localSheetId="3">#REF!</definedName>
    <definedName name="________________TIP2" localSheetId="0">#REF!</definedName>
    <definedName name="________________TIP2" localSheetId="4">#REF!</definedName>
    <definedName name="________________TIP2">#REF!</definedName>
    <definedName name="________________TIP3" localSheetId="3">#REF!</definedName>
    <definedName name="________________TIP3" localSheetId="0">#REF!</definedName>
    <definedName name="________________TIP3" localSheetId="4">#REF!</definedName>
    <definedName name="________________TIP3">#REF!</definedName>
    <definedName name="_______________A65537" localSheetId="3">#REF!</definedName>
    <definedName name="_______________A65537" localSheetId="0">#REF!</definedName>
    <definedName name="_______________A65537" localSheetId="4">#REF!</definedName>
    <definedName name="_______________A65537">#REF!</definedName>
    <definedName name="_______________ABM10" localSheetId="3">#REF!</definedName>
    <definedName name="_______________ABM10" localSheetId="0">#REF!</definedName>
    <definedName name="_______________ABM10" localSheetId="4">#REF!</definedName>
    <definedName name="_______________ABM10">#REF!</definedName>
    <definedName name="_______________ABM40" localSheetId="3">#REF!</definedName>
    <definedName name="_______________ABM40" localSheetId="0">#REF!</definedName>
    <definedName name="_______________ABM40" localSheetId="4">#REF!</definedName>
    <definedName name="_______________ABM40">#REF!</definedName>
    <definedName name="_______________ABM6" localSheetId="3">#REF!</definedName>
    <definedName name="_______________ABM6" localSheetId="0">#REF!</definedName>
    <definedName name="_______________ABM6" localSheetId="4">#REF!</definedName>
    <definedName name="_______________ABM6">#REF!</definedName>
    <definedName name="_______________ACB10" localSheetId="3">#REF!</definedName>
    <definedName name="_______________ACB10" localSheetId="0">#REF!</definedName>
    <definedName name="_______________ACB10" localSheetId="4">#REF!</definedName>
    <definedName name="_______________ACB10">#REF!</definedName>
    <definedName name="_______________ACB20" localSheetId="3">#REF!</definedName>
    <definedName name="_______________ACB20" localSheetId="0">#REF!</definedName>
    <definedName name="_______________ACB20" localSheetId="4">#REF!</definedName>
    <definedName name="_______________ACB20">#REF!</definedName>
    <definedName name="_______________ACR10" localSheetId="3">#REF!</definedName>
    <definedName name="_______________ACR10" localSheetId="0">#REF!</definedName>
    <definedName name="_______________ACR10" localSheetId="4">#REF!</definedName>
    <definedName name="_______________ACR10">#REF!</definedName>
    <definedName name="_______________ACR20" localSheetId="3">#REF!</definedName>
    <definedName name="_______________ACR20" localSheetId="0">#REF!</definedName>
    <definedName name="_______________ACR20" localSheetId="4">#REF!</definedName>
    <definedName name="_______________ACR20">#REF!</definedName>
    <definedName name="_______________AGG10" localSheetId="3">#REF!</definedName>
    <definedName name="_______________AGG10" localSheetId="0">#REF!</definedName>
    <definedName name="_______________AGG10" localSheetId="4">#REF!</definedName>
    <definedName name="_______________AGG10">#REF!</definedName>
    <definedName name="_______________AGG6" localSheetId="3">#REF!</definedName>
    <definedName name="_______________AGG6" localSheetId="0">#REF!</definedName>
    <definedName name="_______________AGG6" localSheetId="4">#REF!</definedName>
    <definedName name="_______________AGG6">#REF!</definedName>
    <definedName name="_______________ash1" localSheetId="3">[13]ANAL!#REF!</definedName>
    <definedName name="_______________ash1" localSheetId="0">[13]ANAL!#REF!</definedName>
    <definedName name="_______________ash1" localSheetId="4">[13]ANAL!#REF!</definedName>
    <definedName name="_______________ash1">[13]ANAL!#REF!</definedName>
    <definedName name="_______________AWM10" localSheetId="3">#REF!</definedName>
    <definedName name="_______________AWM10" localSheetId="0">#REF!</definedName>
    <definedName name="_______________AWM10" localSheetId="4">#REF!</definedName>
    <definedName name="_______________AWM10">#REF!</definedName>
    <definedName name="_______________AWM40" localSheetId="3">#REF!</definedName>
    <definedName name="_______________AWM40" localSheetId="0">#REF!</definedName>
    <definedName name="_______________AWM40" localSheetId="4">#REF!</definedName>
    <definedName name="_______________AWM40">#REF!</definedName>
    <definedName name="_______________AWM6" localSheetId="3">#REF!</definedName>
    <definedName name="_______________AWM6" localSheetId="0">#REF!</definedName>
    <definedName name="_______________AWM6" localSheetId="4">#REF!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3">[19]PROCTOR!#REF!</definedName>
    <definedName name="_______________CAN458" localSheetId="0">[19]PROCTOR!#REF!</definedName>
    <definedName name="_______________CAN458" localSheetId="4">[19]PROCTOR!#REF!</definedName>
    <definedName name="_______________CAN458">[19]PROCTOR!#REF!</definedName>
    <definedName name="_______________CAN486" localSheetId="3">[19]PROCTOR!#REF!</definedName>
    <definedName name="_______________CAN486" localSheetId="0">[19]PROCTOR!#REF!</definedName>
    <definedName name="_______________CAN486" localSheetId="4">[19]PROCTOR!#REF!</definedName>
    <definedName name="_______________CAN486">[19]PROCTOR!#REF!</definedName>
    <definedName name="_______________CAN487" localSheetId="3">[19]PROCTOR!#REF!</definedName>
    <definedName name="_______________CAN487" localSheetId="0">[19]PROCTOR!#REF!</definedName>
    <definedName name="_______________CAN487" localSheetId="4">[19]PROCTOR!#REF!</definedName>
    <definedName name="_______________CAN487">[19]PROCTOR!#REF!</definedName>
    <definedName name="_______________CAN488" localSheetId="3">[19]PROCTOR!#REF!</definedName>
    <definedName name="_______________CAN488" localSheetId="0">[19]PROCTOR!#REF!</definedName>
    <definedName name="_______________CAN488" localSheetId="4">[19]PROCTOR!#REF!</definedName>
    <definedName name="_______________CAN488">[19]PROCTOR!#REF!</definedName>
    <definedName name="_______________CAN489" localSheetId="3">[19]PROCTOR!#REF!</definedName>
    <definedName name="_______________CAN489" localSheetId="0">[19]PROCTOR!#REF!</definedName>
    <definedName name="_______________CAN489" localSheetId="4">[19]PROCTOR!#REF!</definedName>
    <definedName name="_______________CAN489">[19]PROCTOR!#REF!</definedName>
    <definedName name="_______________CAN490" localSheetId="3">[19]PROCTOR!#REF!</definedName>
    <definedName name="_______________CAN490" localSheetId="0">[19]PROCTOR!#REF!</definedName>
    <definedName name="_______________CAN490" localSheetId="4">[19]PROCTOR!#REF!</definedName>
    <definedName name="_______________CAN490">[19]PROCTOR!#REF!</definedName>
    <definedName name="_______________CAN491" localSheetId="3">[19]PROCTOR!#REF!</definedName>
    <definedName name="_______________CAN491" localSheetId="0">[19]PROCTOR!#REF!</definedName>
    <definedName name="_______________CAN491" localSheetId="4">[19]PROCTOR!#REF!</definedName>
    <definedName name="_______________CAN491">[19]PROCTOR!#REF!</definedName>
    <definedName name="_______________CAN492" localSheetId="3">[19]PROCTOR!#REF!</definedName>
    <definedName name="_______________CAN492" localSheetId="0">[19]PROCTOR!#REF!</definedName>
    <definedName name="_______________CAN492" localSheetId="4">[19]PROCTOR!#REF!</definedName>
    <definedName name="_______________CAN492">[19]PROCTOR!#REF!</definedName>
    <definedName name="_______________CAN493" localSheetId="3">[19]PROCTOR!#REF!</definedName>
    <definedName name="_______________CAN493" localSheetId="0">[19]PROCTOR!#REF!</definedName>
    <definedName name="_______________CAN493" localSheetId="4">[19]PROCTOR!#REF!</definedName>
    <definedName name="_______________CAN493">[19]PROCTOR!#REF!</definedName>
    <definedName name="_______________CAN494" localSheetId="3">[19]PROCTOR!#REF!</definedName>
    <definedName name="_______________CAN494" localSheetId="0">[19]PROCTOR!#REF!</definedName>
    <definedName name="_______________CAN494" localSheetId="4">[19]PROCTOR!#REF!</definedName>
    <definedName name="_______________CAN494">[19]PROCTOR!#REF!</definedName>
    <definedName name="_______________CAN495" localSheetId="3">[19]PROCTOR!#REF!</definedName>
    <definedName name="_______________CAN495" localSheetId="0">[19]PROCTOR!#REF!</definedName>
    <definedName name="_______________CAN495" localSheetId="4">[19]PROCTOR!#REF!</definedName>
    <definedName name="_______________CAN495">[19]PROCTOR!#REF!</definedName>
    <definedName name="_______________CAN496" localSheetId="3">[19]PROCTOR!#REF!</definedName>
    <definedName name="_______________CAN496" localSheetId="0">[19]PROCTOR!#REF!</definedName>
    <definedName name="_______________CAN496" localSheetId="4">[19]PROCTOR!#REF!</definedName>
    <definedName name="_______________CAN496">[19]PROCTOR!#REF!</definedName>
    <definedName name="_______________CAN497" localSheetId="3">[19]PROCTOR!#REF!</definedName>
    <definedName name="_______________CAN497" localSheetId="0">[19]PROCTOR!#REF!</definedName>
    <definedName name="_______________CAN497" localSheetId="4">[19]PROCTOR!#REF!</definedName>
    <definedName name="_______________CAN497">[19]PROCTOR!#REF!</definedName>
    <definedName name="_______________CAN498" localSheetId="3">[19]PROCTOR!#REF!</definedName>
    <definedName name="_______________CAN498" localSheetId="0">[19]PROCTOR!#REF!</definedName>
    <definedName name="_______________CAN498" localSheetId="4">[19]PROCTOR!#REF!</definedName>
    <definedName name="_______________CAN498">[19]PROCTOR!#REF!</definedName>
    <definedName name="_______________CAN499" localSheetId="3">[19]PROCTOR!#REF!</definedName>
    <definedName name="_______________CAN499" localSheetId="0">[19]PROCTOR!#REF!</definedName>
    <definedName name="_______________CAN499" localSheetId="4">[19]PROCTOR!#REF!</definedName>
    <definedName name="_______________CAN499">[19]PROCTOR!#REF!</definedName>
    <definedName name="_______________CAN500" localSheetId="3">[19]PROCTOR!#REF!</definedName>
    <definedName name="_______________CAN500" localSheetId="0">[19]PROCTOR!#REF!</definedName>
    <definedName name="_______________CAN500" localSheetId="4">[19]PROCTOR!#REF!</definedName>
    <definedName name="_______________CAN500">[19]PROCTOR!#REF!</definedName>
    <definedName name="_______________CDG100" localSheetId="3">#REF!</definedName>
    <definedName name="_______________CDG100" localSheetId="0">#REF!</definedName>
    <definedName name="_______________CDG100" localSheetId="4">#REF!</definedName>
    <definedName name="_______________CDG100">#REF!</definedName>
    <definedName name="_______________CDG250" localSheetId="3">#REF!</definedName>
    <definedName name="_______________CDG250" localSheetId="0">#REF!</definedName>
    <definedName name="_______________CDG250" localSheetId="4">#REF!</definedName>
    <definedName name="_______________CDG250">#REF!</definedName>
    <definedName name="_______________CDG50" localSheetId="3">#REF!</definedName>
    <definedName name="_______________CDG50" localSheetId="0">#REF!</definedName>
    <definedName name="_______________CDG50" localSheetId="4">#REF!</definedName>
    <definedName name="_______________CDG50">#REF!</definedName>
    <definedName name="_______________CDG500" localSheetId="3">#REF!</definedName>
    <definedName name="_______________CDG500" localSheetId="0">#REF!</definedName>
    <definedName name="_______________CDG500" localSheetId="4">#REF!</definedName>
    <definedName name="_______________CDG500">#REF!</definedName>
    <definedName name="_______________CEM53" localSheetId="3">#REF!</definedName>
    <definedName name="_______________CEM53" localSheetId="0">#REF!</definedName>
    <definedName name="_______________CEM53" localSheetId="4">#REF!</definedName>
    <definedName name="_______________CEM53">#REF!</definedName>
    <definedName name="_______________CRN3" localSheetId="3">#REF!</definedName>
    <definedName name="_______________CRN3" localSheetId="0">#REF!</definedName>
    <definedName name="_______________CRN3" localSheetId="4">#REF!</definedName>
    <definedName name="_______________CRN3">#REF!</definedName>
    <definedName name="_______________CRN35" localSheetId="3">#REF!</definedName>
    <definedName name="_______________CRN35" localSheetId="0">#REF!</definedName>
    <definedName name="_______________CRN35" localSheetId="4">#REF!</definedName>
    <definedName name="_______________CRN35">#REF!</definedName>
    <definedName name="_______________CRN80" localSheetId="3">#REF!</definedName>
    <definedName name="_______________CRN80" localSheetId="0">#REF!</definedName>
    <definedName name="_______________CRN80" localSheetId="4">#REF!</definedName>
    <definedName name="_______________CRN80">#REF!</definedName>
    <definedName name="_______________dec05" localSheetId="3" hidden="1">{"'Sheet1'!$A$4386:$N$4591"}</definedName>
    <definedName name="_______________dec05" localSheetId="0" hidden="1">{"'Sheet1'!$A$4386:$N$4591"}</definedName>
    <definedName name="_______________dec05" localSheetId="4" hidden="1">{"'Sheet1'!$A$4386:$N$4591"}</definedName>
    <definedName name="_______________dec05" hidden="1">{"'Sheet1'!$A$4386:$N$4591"}</definedName>
    <definedName name="_______________DOZ50" localSheetId="3">#REF!</definedName>
    <definedName name="_______________DOZ50" localSheetId="0">#REF!</definedName>
    <definedName name="_______________DOZ50" localSheetId="4">#REF!</definedName>
    <definedName name="_______________DOZ50">#REF!</definedName>
    <definedName name="_______________DOZ80" localSheetId="3">#REF!</definedName>
    <definedName name="_______________DOZ80" localSheetId="0">#REF!</definedName>
    <definedName name="_______________DOZ80" localSheetId="4">#REF!</definedName>
    <definedName name="_______________DOZ80">#REF!</definedName>
    <definedName name="_______________EXC20">'[10]Rate Analysis '!$E$50</definedName>
    <definedName name="_______________ExV200" localSheetId="3">#REF!</definedName>
    <definedName name="_______________ExV200" localSheetId="0">#REF!</definedName>
    <definedName name="_______________ExV200" localSheetId="4">#REF!</definedName>
    <definedName name="_______________ExV200">#REF!</definedName>
    <definedName name="_______________GEN100" localSheetId="3">#REF!</definedName>
    <definedName name="_______________GEN100" localSheetId="0">#REF!</definedName>
    <definedName name="_______________GEN100" localSheetId="4">#REF!</definedName>
    <definedName name="_______________GEN100">#REF!</definedName>
    <definedName name="_______________GEN250" localSheetId="3">#REF!</definedName>
    <definedName name="_______________GEN250" localSheetId="0">#REF!</definedName>
    <definedName name="_______________GEN250" localSheetId="4">#REF!</definedName>
    <definedName name="_______________GEN250">#REF!</definedName>
    <definedName name="_______________GEN325" localSheetId="3">#REF!</definedName>
    <definedName name="_______________GEN325" localSheetId="0">#REF!</definedName>
    <definedName name="_______________GEN325" localSheetId="4">#REF!</definedName>
    <definedName name="_______________GEN325">#REF!</definedName>
    <definedName name="_______________GEN380" localSheetId="3">#REF!</definedName>
    <definedName name="_______________GEN380" localSheetId="0">#REF!</definedName>
    <definedName name="_______________GEN380" localSheetId="4">#REF!</definedName>
    <definedName name="_______________GEN380">#REF!</definedName>
    <definedName name="_______________GSB1" localSheetId="3">#REF!</definedName>
    <definedName name="_______________GSB1" localSheetId="0">#REF!</definedName>
    <definedName name="_______________GSB1" localSheetId="4">#REF!</definedName>
    <definedName name="_______________GSB1">#REF!</definedName>
    <definedName name="_______________GSB2" localSheetId="3">#REF!</definedName>
    <definedName name="_______________GSB2" localSheetId="0">#REF!</definedName>
    <definedName name="_______________GSB2" localSheetId="4">#REF!</definedName>
    <definedName name="_______________GSB2">#REF!</definedName>
    <definedName name="_______________GSB3" localSheetId="3">#REF!</definedName>
    <definedName name="_______________GSB3" localSheetId="0">#REF!</definedName>
    <definedName name="_______________GSB3" localSheetId="4">#REF!</definedName>
    <definedName name="_______________GSB3">#REF!</definedName>
    <definedName name="_______________HMP1" localSheetId="3">#REF!</definedName>
    <definedName name="_______________HMP1" localSheetId="0">#REF!</definedName>
    <definedName name="_______________HMP1" localSheetId="4">#REF!</definedName>
    <definedName name="_______________HMP1">#REF!</definedName>
    <definedName name="_______________HMP2" localSheetId="3">#REF!</definedName>
    <definedName name="_______________HMP2" localSheetId="0">#REF!</definedName>
    <definedName name="_______________HMP2" localSheetId="4">#REF!</definedName>
    <definedName name="_______________HMP2">#REF!</definedName>
    <definedName name="_______________HMP3" localSheetId="3">#REF!</definedName>
    <definedName name="_______________HMP3" localSheetId="0">#REF!</definedName>
    <definedName name="_______________HMP3" localSheetId="4">#REF!</definedName>
    <definedName name="_______________HMP3">#REF!</definedName>
    <definedName name="_______________HMP4" localSheetId="3">#REF!</definedName>
    <definedName name="_______________HMP4" localSheetId="0">#REF!</definedName>
    <definedName name="_______________HMP4" localSheetId="4">#REF!</definedName>
    <definedName name="_______________HMP4">#REF!</definedName>
    <definedName name="_______________lb1" localSheetId="3">#REF!</definedName>
    <definedName name="_______________lb1" localSheetId="0">#REF!</definedName>
    <definedName name="_______________lb1" localSheetId="4">#REF!</definedName>
    <definedName name="_______________lb1">#REF!</definedName>
    <definedName name="_______________lb2" localSheetId="3">#REF!</definedName>
    <definedName name="_______________lb2" localSheetId="0">#REF!</definedName>
    <definedName name="_______________lb2" localSheetId="4">#REF!</definedName>
    <definedName name="_______________lb2">#REF!</definedName>
    <definedName name="_______________mac2">200</definedName>
    <definedName name="_______________MIX10" localSheetId="3">#REF!</definedName>
    <definedName name="_______________MIX10" localSheetId="0">#REF!</definedName>
    <definedName name="_______________MIX10" localSheetId="4">#REF!</definedName>
    <definedName name="_______________MIX10">#REF!</definedName>
    <definedName name="_______________MIX15" localSheetId="3">#REF!</definedName>
    <definedName name="_______________MIX15" localSheetId="0">#REF!</definedName>
    <definedName name="_______________MIX15" localSheetId="4">#REF!</definedName>
    <definedName name="_______________MIX15">#REF!</definedName>
    <definedName name="_______________MIX15150" localSheetId="3">'[4]Mix Design'!#REF!</definedName>
    <definedName name="_______________MIX15150" localSheetId="0">'[4]Mix Design'!#REF!</definedName>
    <definedName name="_______________MIX15150" localSheetId="4">'[4]Mix Design'!#REF!</definedName>
    <definedName name="_______________MIX15150">'[4]Mix Design'!#REF!</definedName>
    <definedName name="_______________MIX1540">'[4]Mix Design'!$P$11</definedName>
    <definedName name="_______________MIX1580" localSheetId="3">'[4]Mix Design'!#REF!</definedName>
    <definedName name="_______________MIX1580" localSheetId="0">'[4]Mix Design'!#REF!</definedName>
    <definedName name="_______________MIX1580" localSheetId="4">'[4]Mix Design'!#REF!</definedName>
    <definedName name="_______________MIX1580">'[4]Mix Design'!#REF!</definedName>
    <definedName name="_______________MIX2">'[5]Mix Design'!$P$12</definedName>
    <definedName name="_______________MIX20" localSheetId="3">#REF!</definedName>
    <definedName name="_______________MIX20" localSheetId="0">#REF!</definedName>
    <definedName name="_______________MIX20" localSheetId="4">#REF!</definedName>
    <definedName name="_______________MIX20">#REF!</definedName>
    <definedName name="_______________MIX2020">'[4]Mix Design'!$P$12</definedName>
    <definedName name="_______________MIX2040">'[4]Mix Design'!$P$13</definedName>
    <definedName name="_______________MIX25" localSheetId="3">#REF!</definedName>
    <definedName name="_______________MIX25" localSheetId="0">#REF!</definedName>
    <definedName name="_______________MIX25" localSheetId="4">#REF!</definedName>
    <definedName name="_______________MIX25">#REF!</definedName>
    <definedName name="_______________MIX2540">'[4]Mix Design'!$P$15</definedName>
    <definedName name="_______________Mix255">'[6]Mix Design'!$P$13</definedName>
    <definedName name="_______________MIX30" localSheetId="3">#REF!</definedName>
    <definedName name="_______________MIX30" localSheetId="0">#REF!</definedName>
    <definedName name="_______________MIX30" localSheetId="4">#REF!</definedName>
    <definedName name="_______________MIX30">#REF!</definedName>
    <definedName name="_______________MIX35" localSheetId="3">#REF!</definedName>
    <definedName name="_______________MIX35" localSheetId="0">#REF!</definedName>
    <definedName name="_______________MIX35" localSheetId="4">#REF!</definedName>
    <definedName name="_______________MIX35">#REF!</definedName>
    <definedName name="_______________MIX40" localSheetId="3">#REF!</definedName>
    <definedName name="_______________MIX40" localSheetId="0">#REF!</definedName>
    <definedName name="_______________MIX40" localSheetId="4">#REF!</definedName>
    <definedName name="_______________MIX40">#REF!</definedName>
    <definedName name="_______________MIX45" localSheetId="3">'[4]Mix Design'!#REF!</definedName>
    <definedName name="_______________MIX45" localSheetId="0">'[4]Mix Design'!#REF!</definedName>
    <definedName name="_______________MIX45" localSheetId="4">'[4]Mix Design'!#REF!</definedName>
    <definedName name="_______________MIX45">'[4]Mix Design'!#REF!</definedName>
    <definedName name="_______________mm1" localSheetId="3">#REF!</definedName>
    <definedName name="_______________mm1" localSheetId="0">#REF!</definedName>
    <definedName name="_______________mm1" localSheetId="4">#REF!</definedName>
    <definedName name="_______________mm1">#REF!</definedName>
    <definedName name="_______________mm2" localSheetId="3">#REF!</definedName>
    <definedName name="_______________mm2" localSheetId="0">#REF!</definedName>
    <definedName name="_______________mm2" localSheetId="4">#REF!</definedName>
    <definedName name="_______________mm2">#REF!</definedName>
    <definedName name="_______________mm3" localSheetId="3">#REF!</definedName>
    <definedName name="_______________mm3" localSheetId="0">#REF!</definedName>
    <definedName name="_______________mm3" localSheetId="4">#REF!</definedName>
    <definedName name="_______________mm3">#REF!</definedName>
    <definedName name="_______________MUR5" localSheetId="3">#REF!</definedName>
    <definedName name="_______________MUR5" localSheetId="0">#REF!</definedName>
    <definedName name="_______________MUR5" localSheetId="4">#REF!</definedName>
    <definedName name="_______________MUR5">#REF!</definedName>
    <definedName name="_______________MUR8" localSheetId="3">#REF!</definedName>
    <definedName name="_______________MUR8" localSheetId="0">#REF!</definedName>
    <definedName name="_______________MUR8" localSheetId="4">#REF!</definedName>
    <definedName name="_______________MUR8">#REF!</definedName>
    <definedName name="_______________OPC43" localSheetId="3">#REF!</definedName>
    <definedName name="_______________OPC43" localSheetId="0">#REF!</definedName>
    <definedName name="_______________OPC43" localSheetId="4">#REF!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3">#REF!</definedName>
    <definedName name="_______________tab1" localSheetId="0">#REF!</definedName>
    <definedName name="_______________tab1" localSheetId="4">#REF!</definedName>
    <definedName name="_______________tab1">#REF!</definedName>
    <definedName name="_______________tab2" localSheetId="3">#REF!</definedName>
    <definedName name="_______________tab2" localSheetId="0">#REF!</definedName>
    <definedName name="_______________tab2" localSheetId="4">#REF!</definedName>
    <definedName name="_______________tab2">#REF!</definedName>
    <definedName name="_______________TIP1" localSheetId="3">#REF!</definedName>
    <definedName name="_______________TIP1" localSheetId="0">#REF!</definedName>
    <definedName name="_______________TIP1" localSheetId="4">#REF!</definedName>
    <definedName name="_______________TIP1">#REF!</definedName>
    <definedName name="_______________TIP2" localSheetId="3">#REF!</definedName>
    <definedName name="_______________TIP2" localSheetId="0">#REF!</definedName>
    <definedName name="_______________TIP2" localSheetId="4">#REF!</definedName>
    <definedName name="_______________TIP2">#REF!</definedName>
    <definedName name="_______________TIP3" localSheetId="3">#REF!</definedName>
    <definedName name="_______________TIP3" localSheetId="0">#REF!</definedName>
    <definedName name="_______________TIP3" localSheetId="4">#REF!</definedName>
    <definedName name="_______________TIP3">#REF!</definedName>
    <definedName name="______________A65537" localSheetId="3">#REF!</definedName>
    <definedName name="______________A65537" localSheetId="0">#REF!</definedName>
    <definedName name="______________A65537" localSheetId="4">#REF!</definedName>
    <definedName name="______________A65537">#REF!</definedName>
    <definedName name="______________ABM10" localSheetId="3">#REF!</definedName>
    <definedName name="______________ABM10" localSheetId="0">#REF!</definedName>
    <definedName name="______________ABM10" localSheetId="4">#REF!</definedName>
    <definedName name="______________ABM10">#REF!</definedName>
    <definedName name="______________ABM40" localSheetId="3">#REF!</definedName>
    <definedName name="______________ABM40" localSheetId="0">#REF!</definedName>
    <definedName name="______________ABM40" localSheetId="4">#REF!</definedName>
    <definedName name="______________ABM40">#REF!</definedName>
    <definedName name="______________ABM6" localSheetId="3">#REF!</definedName>
    <definedName name="______________ABM6" localSheetId="0">#REF!</definedName>
    <definedName name="______________ABM6" localSheetId="4">#REF!</definedName>
    <definedName name="______________ABM6">#REF!</definedName>
    <definedName name="______________ACB10" localSheetId="3">#REF!</definedName>
    <definedName name="______________ACB10" localSheetId="0">#REF!</definedName>
    <definedName name="______________ACB10" localSheetId="4">#REF!</definedName>
    <definedName name="______________ACB10">#REF!</definedName>
    <definedName name="______________ACB20" localSheetId="3">#REF!</definedName>
    <definedName name="______________ACB20" localSheetId="0">#REF!</definedName>
    <definedName name="______________ACB20" localSheetId="4">#REF!</definedName>
    <definedName name="______________ACB20">#REF!</definedName>
    <definedName name="______________ACR10" localSheetId="3">#REF!</definedName>
    <definedName name="______________ACR10" localSheetId="0">#REF!</definedName>
    <definedName name="______________ACR10" localSheetId="4">#REF!</definedName>
    <definedName name="______________ACR10">#REF!</definedName>
    <definedName name="______________ACR20" localSheetId="3">#REF!</definedName>
    <definedName name="______________ACR20" localSheetId="0">#REF!</definedName>
    <definedName name="______________ACR20" localSheetId="4">#REF!</definedName>
    <definedName name="______________ACR20">#REF!</definedName>
    <definedName name="______________AGG10" localSheetId="3">#REF!</definedName>
    <definedName name="______________AGG10" localSheetId="0">#REF!</definedName>
    <definedName name="______________AGG10" localSheetId="4">#REF!</definedName>
    <definedName name="______________AGG10">#REF!</definedName>
    <definedName name="______________AGG6" localSheetId="3">#REF!</definedName>
    <definedName name="______________AGG6" localSheetId="0">#REF!</definedName>
    <definedName name="______________AGG6" localSheetId="4">#REF!</definedName>
    <definedName name="______________AGG6">#REF!</definedName>
    <definedName name="______________ARV8040">'[20]ANAL-PUMP HOUSE'!$I$55</definedName>
    <definedName name="______________ash1" localSheetId="3">[21]ANAL!#REF!</definedName>
    <definedName name="______________ash1" localSheetId="0">[21]ANAL!#REF!</definedName>
    <definedName name="______________ash1" localSheetId="4">[21]ANAL!#REF!</definedName>
    <definedName name="______________ash1">[21]ANAL!#REF!</definedName>
    <definedName name="______________AWM10" localSheetId="3">#REF!</definedName>
    <definedName name="______________AWM10" localSheetId="0">#REF!</definedName>
    <definedName name="______________AWM10" localSheetId="4">#REF!</definedName>
    <definedName name="______________AWM10">#REF!</definedName>
    <definedName name="______________AWM40" localSheetId="3">#REF!</definedName>
    <definedName name="______________AWM40" localSheetId="0">#REF!</definedName>
    <definedName name="______________AWM40" localSheetId="4">#REF!</definedName>
    <definedName name="______________AWM40">#REF!</definedName>
    <definedName name="______________AWM6" localSheetId="3">#REF!</definedName>
    <definedName name="______________AWM6" localSheetId="0">#REF!</definedName>
    <definedName name="______________AWM6" localSheetId="4">#REF!</definedName>
    <definedName name="______________AWM6">#REF!</definedName>
    <definedName name="______________b111121" localSheetId="3">#REF!</definedName>
    <definedName name="______________b111121" localSheetId="0">#REF!</definedName>
    <definedName name="______________b111121" localSheetId="4">#REF!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3">[14]PROCTOR!#REF!</definedName>
    <definedName name="______________CAN458" localSheetId="0">[14]PROCTOR!#REF!</definedName>
    <definedName name="______________CAN458" localSheetId="4">[14]PROCTOR!#REF!</definedName>
    <definedName name="______________CAN458">[14]PROCTOR!#REF!</definedName>
    <definedName name="______________CAN486" localSheetId="3">[14]PROCTOR!#REF!</definedName>
    <definedName name="______________CAN486" localSheetId="0">[14]PROCTOR!#REF!</definedName>
    <definedName name="______________CAN486" localSheetId="4">[14]PROCTOR!#REF!</definedName>
    <definedName name="______________CAN486">[14]PROCTOR!#REF!</definedName>
    <definedName name="______________CAN487" localSheetId="3">[14]PROCTOR!#REF!</definedName>
    <definedName name="______________CAN487" localSheetId="0">[14]PROCTOR!#REF!</definedName>
    <definedName name="______________CAN487" localSheetId="4">[14]PROCTOR!#REF!</definedName>
    <definedName name="______________CAN487">[14]PROCTOR!#REF!</definedName>
    <definedName name="______________CAN488" localSheetId="3">[14]PROCTOR!#REF!</definedName>
    <definedName name="______________CAN488" localSheetId="0">[14]PROCTOR!#REF!</definedName>
    <definedName name="______________CAN488" localSheetId="4">[14]PROCTOR!#REF!</definedName>
    <definedName name="______________CAN488">[14]PROCTOR!#REF!</definedName>
    <definedName name="______________CAN489" localSheetId="3">[14]PROCTOR!#REF!</definedName>
    <definedName name="______________CAN489" localSheetId="0">[14]PROCTOR!#REF!</definedName>
    <definedName name="______________CAN489" localSheetId="4">[14]PROCTOR!#REF!</definedName>
    <definedName name="______________CAN489">[14]PROCTOR!#REF!</definedName>
    <definedName name="______________CAN490" localSheetId="3">[14]PROCTOR!#REF!</definedName>
    <definedName name="______________CAN490" localSheetId="0">[14]PROCTOR!#REF!</definedName>
    <definedName name="______________CAN490" localSheetId="4">[14]PROCTOR!#REF!</definedName>
    <definedName name="______________CAN490">[14]PROCTOR!#REF!</definedName>
    <definedName name="______________CAN491" localSheetId="3">[14]PROCTOR!#REF!</definedName>
    <definedName name="______________CAN491" localSheetId="0">[14]PROCTOR!#REF!</definedName>
    <definedName name="______________CAN491" localSheetId="4">[14]PROCTOR!#REF!</definedName>
    <definedName name="______________CAN491">[14]PROCTOR!#REF!</definedName>
    <definedName name="______________CAN492" localSheetId="3">[14]PROCTOR!#REF!</definedName>
    <definedName name="______________CAN492" localSheetId="0">[14]PROCTOR!#REF!</definedName>
    <definedName name="______________CAN492" localSheetId="4">[14]PROCTOR!#REF!</definedName>
    <definedName name="______________CAN492">[14]PROCTOR!#REF!</definedName>
    <definedName name="______________CAN493" localSheetId="3">[14]PROCTOR!#REF!</definedName>
    <definedName name="______________CAN493" localSheetId="0">[14]PROCTOR!#REF!</definedName>
    <definedName name="______________CAN493" localSheetId="4">[14]PROCTOR!#REF!</definedName>
    <definedName name="______________CAN493">[14]PROCTOR!#REF!</definedName>
    <definedName name="______________CAN494" localSheetId="3">[14]PROCTOR!#REF!</definedName>
    <definedName name="______________CAN494" localSheetId="0">[14]PROCTOR!#REF!</definedName>
    <definedName name="______________CAN494" localSheetId="4">[14]PROCTOR!#REF!</definedName>
    <definedName name="______________CAN494">[14]PROCTOR!#REF!</definedName>
    <definedName name="______________CAN495" localSheetId="3">[14]PROCTOR!#REF!</definedName>
    <definedName name="______________CAN495" localSheetId="0">[14]PROCTOR!#REF!</definedName>
    <definedName name="______________CAN495" localSheetId="4">[14]PROCTOR!#REF!</definedName>
    <definedName name="______________CAN495">[14]PROCTOR!#REF!</definedName>
    <definedName name="______________CAN496" localSheetId="3">[14]PROCTOR!#REF!</definedName>
    <definedName name="______________CAN496" localSheetId="0">[14]PROCTOR!#REF!</definedName>
    <definedName name="______________CAN496" localSheetId="4">[14]PROCTOR!#REF!</definedName>
    <definedName name="______________CAN496">[14]PROCTOR!#REF!</definedName>
    <definedName name="______________CAN497" localSheetId="3">[14]PROCTOR!#REF!</definedName>
    <definedName name="______________CAN497" localSheetId="0">[14]PROCTOR!#REF!</definedName>
    <definedName name="______________CAN497" localSheetId="4">[14]PROCTOR!#REF!</definedName>
    <definedName name="______________CAN497">[14]PROCTOR!#REF!</definedName>
    <definedName name="______________CAN498" localSheetId="3">[14]PROCTOR!#REF!</definedName>
    <definedName name="______________CAN498" localSheetId="0">[14]PROCTOR!#REF!</definedName>
    <definedName name="______________CAN498" localSheetId="4">[14]PROCTOR!#REF!</definedName>
    <definedName name="______________CAN498">[14]PROCTOR!#REF!</definedName>
    <definedName name="______________CAN499" localSheetId="3">[14]PROCTOR!#REF!</definedName>
    <definedName name="______________CAN499" localSheetId="0">[14]PROCTOR!#REF!</definedName>
    <definedName name="______________CAN499" localSheetId="4">[14]PROCTOR!#REF!</definedName>
    <definedName name="______________CAN499">[14]PROCTOR!#REF!</definedName>
    <definedName name="______________CAN500" localSheetId="3">[14]PROCTOR!#REF!</definedName>
    <definedName name="______________CAN500" localSheetId="0">[14]PROCTOR!#REF!</definedName>
    <definedName name="______________CAN500" localSheetId="4">[14]PROCTOR!#REF!</definedName>
    <definedName name="______________CAN500">[14]PROCTOR!#REF!</definedName>
    <definedName name="______________CDG100" localSheetId="3">#REF!</definedName>
    <definedName name="______________CDG100" localSheetId="0">#REF!</definedName>
    <definedName name="______________CDG100" localSheetId="4">#REF!</definedName>
    <definedName name="______________CDG100">#REF!</definedName>
    <definedName name="______________CDG250" localSheetId="3">#REF!</definedName>
    <definedName name="______________CDG250" localSheetId="0">#REF!</definedName>
    <definedName name="______________CDG250" localSheetId="4">#REF!</definedName>
    <definedName name="______________CDG250">#REF!</definedName>
    <definedName name="______________CDG50" localSheetId="3">#REF!</definedName>
    <definedName name="______________CDG50" localSheetId="0">#REF!</definedName>
    <definedName name="______________CDG50" localSheetId="4">#REF!</definedName>
    <definedName name="______________CDG50">#REF!</definedName>
    <definedName name="______________CDG500" localSheetId="3">#REF!</definedName>
    <definedName name="______________CDG500" localSheetId="0">#REF!</definedName>
    <definedName name="______________CDG500" localSheetId="4">#REF!</definedName>
    <definedName name="______________CDG500">#REF!</definedName>
    <definedName name="______________CEM53" localSheetId="3">#REF!</definedName>
    <definedName name="______________CEM53" localSheetId="0">#REF!</definedName>
    <definedName name="______________CEM53" localSheetId="4">#REF!</definedName>
    <definedName name="______________CEM53">#REF!</definedName>
    <definedName name="______________CRN3" localSheetId="3">#REF!</definedName>
    <definedName name="______________CRN3" localSheetId="0">#REF!</definedName>
    <definedName name="______________CRN3" localSheetId="4">#REF!</definedName>
    <definedName name="______________CRN3">#REF!</definedName>
    <definedName name="______________CRN35" localSheetId="3">#REF!</definedName>
    <definedName name="______________CRN35" localSheetId="0">#REF!</definedName>
    <definedName name="______________CRN35" localSheetId="4">#REF!</definedName>
    <definedName name="______________CRN35">#REF!</definedName>
    <definedName name="______________CRN80" localSheetId="3">#REF!</definedName>
    <definedName name="______________CRN80" localSheetId="0">#REF!</definedName>
    <definedName name="______________CRN80" localSheetId="4">#REF!</definedName>
    <definedName name="______________CRN80">#REF!</definedName>
    <definedName name="______________dec05" localSheetId="3" hidden="1">{"'Sheet1'!$A$4386:$N$4591"}</definedName>
    <definedName name="______________dec05" localSheetId="0" hidden="1">{"'Sheet1'!$A$4386:$N$4591"}</definedName>
    <definedName name="______________dec05" localSheetId="4" hidden="1">{"'Sheet1'!$A$4386:$N$4591"}</definedName>
    <definedName name="______________dec05" hidden="1">{"'Sheet1'!$A$4386:$N$4591"}</definedName>
    <definedName name="______________DOZ50" localSheetId="3">#REF!</definedName>
    <definedName name="______________DOZ50" localSheetId="0">#REF!</definedName>
    <definedName name="______________DOZ50" localSheetId="4">#REF!</definedName>
    <definedName name="______________DOZ50">#REF!</definedName>
    <definedName name="______________DOZ80" localSheetId="3">#REF!</definedName>
    <definedName name="______________DOZ80" localSheetId="0">#REF!</definedName>
    <definedName name="______________DOZ80" localSheetId="4">#REF!</definedName>
    <definedName name="______________DOZ80">#REF!</definedName>
    <definedName name="______________EXC20">'[10]Rate Analysis '!$E$50</definedName>
    <definedName name="______________ExV200" localSheetId="3">#REF!</definedName>
    <definedName name="______________ExV200" localSheetId="0">#REF!</definedName>
    <definedName name="______________ExV200" localSheetId="4">#REF!</definedName>
    <definedName name="______________ExV200">#REF!</definedName>
    <definedName name="______________GEN100" localSheetId="3">#REF!</definedName>
    <definedName name="______________GEN100" localSheetId="0">#REF!</definedName>
    <definedName name="______________GEN100" localSheetId="4">#REF!</definedName>
    <definedName name="______________GEN100">#REF!</definedName>
    <definedName name="______________GEN250" localSheetId="3">#REF!</definedName>
    <definedName name="______________GEN250" localSheetId="0">#REF!</definedName>
    <definedName name="______________GEN250" localSheetId="4">#REF!</definedName>
    <definedName name="______________GEN250">#REF!</definedName>
    <definedName name="______________GEN325" localSheetId="3">#REF!</definedName>
    <definedName name="______________GEN325" localSheetId="0">#REF!</definedName>
    <definedName name="______________GEN325" localSheetId="4">#REF!</definedName>
    <definedName name="______________GEN325">#REF!</definedName>
    <definedName name="______________GEN380" localSheetId="3">#REF!</definedName>
    <definedName name="______________GEN380" localSheetId="0">#REF!</definedName>
    <definedName name="______________GEN380" localSheetId="4">#REF!</definedName>
    <definedName name="______________GEN380">#REF!</definedName>
    <definedName name="______________GSB1" localSheetId="3">#REF!</definedName>
    <definedName name="______________GSB1" localSheetId="0">#REF!</definedName>
    <definedName name="______________GSB1" localSheetId="4">#REF!</definedName>
    <definedName name="______________GSB1">#REF!</definedName>
    <definedName name="______________GSB2" localSheetId="3">#REF!</definedName>
    <definedName name="______________GSB2" localSheetId="0">#REF!</definedName>
    <definedName name="______________GSB2" localSheetId="4">#REF!</definedName>
    <definedName name="______________GSB2">#REF!</definedName>
    <definedName name="______________GSB3" localSheetId="3">#REF!</definedName>
    <definedName name="______________GSB3" localSheetId="0">#REF!</definedName>
    <definedName name="______________GSB3" localSheetId="4">#REF!</definedName>
    <definedName name="______________GSB3">#REF!</definedName>
    <definedName name="______________HMP1" localSheetId="3">#REF!</definedName>
    <definedName name="______________HMP1" localSheetId="0">#REF!</definedName>
    <definedName name="______________HMP1" localSheetId="4">#REF!</definedName>
    <definedName name="______________HMP1">#REF!</definedName>
    <definedName name="______________HMP2" localSheetId="3">#REF!</definedName>
    <definedName name="______________HMP2" localSheetId="0">#REF!</definedName>
    <definedName name="______________HMP2" localSheetId="4">#REF!</definedName>
    <definedName name="______________HMP2">#REF!</definedName>
    <definedName name="______________HMP3" localSheetId="3">#REF!</definedName>
    <definedName name="______________HMP3" localSheetId="0">#REF!</definedName>
    <definedName name="______________HMP3" localSheetId="4">#REF!</definedName>
    <definedName name="______________HMP3">#REF!</definedName>
    <definedName name="______________HMP4" localSheetId="3">#REF!</definedName>
    <definedName name="______________HMP4" localSheetId="0">#REF!</definedName>
    <definedName name="______________HMP4" localSheetId="4">#REF!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3">#REF!</definedName>
    <definedName name="______________Ki1" localSheetId="0">#REF!</definedName>
    <definedName name="______________Ki1" localSheetId="4">#REF!</definedName>
    <definedName name="______________Ki1">#REF!</definedName>
    <definedName name="______________Ki2" localSheetId="3">#REF!</definedName>
    <definedName name="______________Ki2" localSheetId="0">#REF!</definedName>
    <definedName name="______________Ki2" localSheetId="4">#REF!</definedName>
    <definedName name="______________Ki2">#REF!</definedName>
    <definedName name="______________lb1" localSheetId="3">#REF!</definedName>
    <definedName name="______________lb1" localSheetId="0">#REF!</definedName>
    <definedName name="______________lb1" localSheetId="4">#REF!</definedName>
    <definedName name="______________lb1">#REF!</definedName>
    <definedName name="______________lb2" localSheetId="3">#REF!</definedName>
    <definedName name="______________lb2" localSheetId="0">#REF!</definedName>
    <definedName name="______________lb2" localSheetId="4">#REF!</definedName>
    <definedName name="______________lb2">#REF!</definedName>
    <definedName name="______________mac2">200</definedName>
    <definedName name="______________MAN1" localSheetId="3">#REF!</definedName>
    <definedName name="______________MAN1" localSheetId="0">#REF!</definedName>
    <definedName name="______________MAN1" localSheetId="4">#REF!</definedName>
    <definedName name="______________MAN1">#REF!</definedName>
    <definedName name="______________MIX10" localSheetId="3">#REF!</definedName>
    <definedName name="______________MIX10" localSheetId="0">#REF!</definedName>
    <definedName name="______________MIX10" localSheetId="4">#REF!</definedName>
    <definedName name="______________MIX10">#REF!</definedName>
    <definedName name="______________MIX15" localSheetId="3">#REF!</definedName>
    <definedName name="______________MIX15" localSheetId="0">#REF!</definedName>
    <definedName name="______________MIX15" localSheetId="4">#REF!</definedName>
    <definedName name="______________MIX15">#REF!</definedName>
    <definedName name="______________MIX15150" localSheetId="3">'[4]Mix Design'!#REF!</definedName>
    <definedName name="______________MIX15150" localSheetId="0">'[4]Mix Design'!#REF!</definedName>
    <definedName name="______________MIX15150" localSheetId="4">'[4]Mix Design'!#REF!</definedName>
    <definedName name="______________MIX15150">'[4]Mix Design'!#REF!</definedName>
    <definedName name="______________MIX1540">'[4]Mix Design'!$P$11</definedName>
    <definedName name="______________MIX1580" localSheetId="3">'[4]Mix Design'!#REF!</definedName>
    <definedName name="______________MIX1580" localSheetId="0">'[4]Mix Design'!#REF!</definedName>
    <definedName name="______________MIX1580" localSheetId="4">'[4]Mix Design'!#REF!</definedName>
    <definedName name="______________MIX1580">'[4]Mix Design'!#REF!</definedName>
    <definedName name="______________MIX2">'[5]Mix Design'!$P$12</definedName>
    <definedName name="______________MIX20" localSheetId="3">#REF!</definedName>
    <definedName name="______________MIX20" localSheetId="0">#REF!</definedName>
    <definedName name="______________MIX20" localSheetId="4">#REF!</definedName>
    <definedName name="______________MIX20">#REF!</definedName>
    <definedName name="______________MIX2020">'[4]Mix Design'!$P$12</definedName>
    <definedName name="______________MIX2040">'[4]Mix Design'!$P$13</definedName>
    <definedName name="______________MIX25" localSheetId="3">#REF!</definedName>
    <definedName name="______________MIX25" localSheetId="0">#REF!</definedName>
    <definedName name="______________MIX25" localSheetId="4">#REF!</definedName>
    <definedName name="______________MIX25">#REF!</definedName>
    <definedName name="______________MIX2540">'[4]Mix Design'!$P$15</definedName>
    <definedName name="______________Mix255">'[6]Mix Design'!$P$13</definedName>
    <definedName name="______________MIX30" localSheetId="3">#REF!</definedName>
    <definedName name="______________MIX30" localSheetId="0">#REF!</definedName>
    <definedName name="______________MIX30" localSheetId="4">#REF!</definedName>
    <definedName name="______________MIX30">#REF!</definedName>
    <definedName name="______________MIX35" localSheetId="3">#REF!</definedName>
    <definedName name="______________MIX35" localSheetId="0">#REF!</definedName>
    <definedName name="______________MIX35" localSheetId="4">#REF!</definedName>
    <definedName name="______________MIX35">#REF!</definedName>
    <definedName name="______________MIX40" localSheetId="3">#REF!</definedName>
    <definedName name="______________MIX40" localSheetId="0">#REF!</definedName>
    <definedName name="______________MIX40" localSheetId="4">#REF!</definedName>
    <definedName name="______________MIX40">#REF!</definedName>
    <definedName name="______________MIX45" localSheetId="3">'[4]Mix Design'!#REF!</definedName>
    <definedName name="______________MIX45" localSheetId="0">'[4]Mix Design'!#REF!</definedName>
    <definedName name="______________MIX45" localSheetId="4">'[4]Mix Design'!#REF!</definedName>
    <definedName name="______________MIX45">'[4]Mix Design'!#REF!</definedName>
    <definedName name="______________mm1" localSheetId="3">#REF!</definedName>
    <definedName name="______________mm1" localSheetId="0">#REF!</definedName>
    <definedName name="______________mm1" localSheetId="4">#REF!</definedName>
    <definedName name="______________mm1">#REF!</definedName>
    <definedName name="______________mm2" localSheetId="3">#REF!</definedName>
    <definedName name="______________mm2" localSheetId="0">#REF!</definedName>
    <definedName name="______________mm2" localSheetId="4">#REF!</definedName>
    <definedName name="______________mm2">#REF!</definedName>
    <definedName name="______________mm3" localSheetId="3">#REF!</definedName>
    <definedName name="______________mm3" localSheetId="0">#REF!</definedName>
    <definedName name="______________mm3" localSheetId="4">#REF!</definedName>
    <definedName name="______________mm3">#REF!</definedName>
    <definedName name="______________MUR5" localSheetId="3">#REF!</definedName>
    <definedName name="______________MUR5" localSheetId="0">#REF!</definedName>
    <definedName name="______________MUR5" localSheetId="4">#REF!</definedName>
    <definedName name="______________MUR5">#REF!</definedName>
    <definedName name="______________MUR8" localSheetId="3">#REF!</definedName>
    <definedName name="______________MUR8" localSheetId="0">#REF!</definedName>
    <definedName name="______________MUR8" localSheetId="4">#REF!</definedName>
    <definedName name="______________MUR8">#REF!</definedName>
    <definedName name="______________OPC43" localSheetId="3">#REF!</definedName>
    <definedName name="______________OPC43" localSheetId="0">#REF!</definedName>
    <definedName name="______________OPC43" localSheetId="4">#REF!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3">#REF!</definedName>
    <definedName name="______________PB1" localSheetId="0">#REF!</definedName>
    <definedName name="______________PB1" localSheetId="4">#REF!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3">#REF!</definedName>
    <definedName name="______________SH5" localSheetId="0">#REF!</definedName>
    <definedName name="______________SH5" localSheetId="4">#REF!</definedName>
    <definedName name="______________SH5">#REF!</definedName>
    <definedName name="______________SLV10025" localSheetId="3">'[8]ANAL-PIPE LINE'!#REF!</definedName>
    <definedName name="______________SLV10025" localSheetId="0">'[8]ANAL-PIPE LINE'!#REF!</definedName>
    <definedName name="______________SLV10025" localSheetId="4">'[8]ANAL-PIPE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3">#REF!</definedName>
    <definedName name="______________tab1" localSheetId="0">#REF!</definedName>
    <definedName name="______________tab1" localSheetId="4">#REF!</definedName>
    <definedName name="______________tab1">#REF!</definedName>
    <definedName name="______________tab2" localSheetId="3">#REF!</definedName>
    <definedName name="______________tab2" localSheetId="0">#REF!</definedName>
    <definedName name="______________tab2" localSheetId="4">#REF!</definedName>
    <definedName name="______________tab2">#REF!</definedName>
    <definedName name="______________TB2" localSheetId="3">#REF!</definedName>
    <definedName name="______________TB2" localSheetId="0">#REF!</definedName>
    <definedName name="______________TB2" localSheetId="4">#REF!</definedName>
    <definedName name="______________TB2">#REF!</definedName>
    <definedName name="______________TIP1" localSheetId="3">#REF!</definedName>
    <definedName name="______________TIP1" localSheetId="0">#REF!</definedName>
    <definedName name="______________TIP1" localSheetId="4">#REF!</definedName>
    <definedName name="______________TIP1">#REF!</definedName>
    <definedName name="______________TIP2" localSheetId="3">#REF!</definedName>
    <definedName name="______________TIP2" localSheetId="0">#REF!</definedName>
    <definedName name="______________TIP2" localSheetId="4">#REF!</definedName>
    <definedName name="______________TIP2">#REF!</definedName>
    <definedName name="______________TIP3" localSheetId="3">#REF!</definedName>
    <definedName name="______________TIP3" localSheetId="0">#REF!</definedName>
    <definedName name="______________TIP3" localSheetId="4">#REF!</definedName>
    <definedName name="______________TIP3">#REF!</definedName>
    <definedName name="_____________A65537" localSheetId="3">#REF!</definedName>
    <definedName name="_____________A65537" localSheetId="0">#REF!</definedName>
    <definedName name="_____________A65537" localSheetId="4">#REF!</definedName>
    <definedName name="_____________A65537">#REF!</definedName>
    <definedName name="_____________ABM10" localSheetId="3">#REF!</definedName>
    <definedName name="_____________ABM10" localSheetId="0">#REF!</definedName>
    <definedName name="_____________ABM10" localSheetId="4">#REF!</definedName>
    <definedName name="_____________ABM10">#REF!</definedName>
    <definedName name="_____________ABM40" localSheetId="3">#REF!</definedName>
    <definedName name="_____________ABM40" localSheetId="0">#REF!</definedName>
    <definedName name="_____________ABM40" localSheetId="4">#REF!</definedName>
    <definedName name="_____________ABM40">#REF!</definedName>
    <definedName name="_____________ABM6" localSheetId="3">#REF!</definedName>
    <definedName name="_____________ABM6" localSheetId="0">#REF!</definedName>
    <definedName name="_____________ABM6" localSheetId="4">#REF!</definedName>
    <definedName name="_____________ABM6">#REF!</definedName>
    <definedName name="_____________ACB10" localSheetId="3">#REF!</definedName>
    <definedName name="_____________ACB10" localSheetId="0">#REF!</definedName>
    <definedName name="_____________ACB10" localSheetId="4">#REF!</definedName>
    <definedName name="_____________ACB10">#REF!</definedName>
    <definedName name="_____________ACB20" localSheetId="3">#REF!</definedName>
    <definedName name="_____________ACB20" localSheetId="0">#REF!</definedName>
    <definedName name="_____________ACB20" localSheetId="4">#REF!</definedName>
    <definedName name="_____________ACB20">#REF!</definedName>
    <definedName name="_____________ACR10" localSheetId="3">#REF!</definedName>
    <definedName name="_____________ACR10" localSheetId="0">#REF!</definedName>
    <definedName name="_____________ACR10" localSheetId="4">#REF!</definedName>
    <definedName name="_____________ACR10">#REF!</definedName>
    <definedName name="_____________ACR20" localSheetId="3">#REF!</definedName>
    <definedName name="_____________ACR20" localSheetId="0">#REF!</definedName>
    <definedName name="_____________ACR20" localSheetId="4">#REF!</definedName>
    <definedName name="_____________ACR20">#REF!</definedName>
    <definedName name="_____________AGG10" localSheetId="3">#REF!</definedName>
    <definedName name="_____________AGG10" localSheetId="0">#REF!</definedName>
    <definedName name="_____________AGG10" localSheetId="4">#REF!</definedName>
    <definedName name="_____________AGG10">#REF!</definedName>
    <definedName name="_____________AGG40" localSheetId="3">#REF!</definedName>
    <definedName name="_____________AGG40" localSheetId="0">#REF!</definedName>
    <definedName name="_____________AGG40" localSheetId="4">#REF!</definedName>
    <definedName name="_____________AGG40">#REF!</definedName>
    <definedName name="_____________AGG6" localSheetId="3">#REF!</definedName>
    <definedName name="_____________AGG6" localSheetId="0">#REF!</definedName>
    <definedName name="_____________AGG6" localSheetId="4">#REF!</definedName>
    <definedName name="_____________AGG6">#REF!</definedName>
    <definedName name="_____________ash1" localSheetId="3">[13]ANAL!#REF!</definedName>
    <definedName name="_____________ash1" localSheetId="0">[13]ANAL!#REF!</definedName>
    <definedName name="_____________ash1" localSheetId="4">[13]ANAL!#REF!</definedName>
    <definedName name="_____________ash1">[13]ANAL!#REF!</definedName>
    <definedName name="_____________AWM10" localSheetId="3">#REF!</definedName>
    <definedName name="_____________AWM10" localSheetId="0">#REF!</definedName>
    <definedName name="_____________AWM10" localSheetId="4">#REF!</definedName>
    <definedName name="_____________AWM10">#REF!</definedName>
    <definedName name="_____________AWM40" localSheetId="3">#REF!</definedName>
    <definedName name="_____________AWM40" localSheetId="0">#REF!</definedName>
    <definedName name="_____________AWM40" localSheetId="4">#REF!</definedName>
    <definedName name="_____________AWM40">#REF!</definedName>
    <definedName name="_____________AWM6" localSheetId="3">#REF!</definedName>
    <definedName name="_____________AWM6" localSheetId="0">#REF!</definedName>
    <definedName name="_____________AWM6" localSheetId="4">#REF!</definedName>
    <definedName name="_____________AWM6">#REF!</definedName>
    <definedName name="_____________b111121" localSheetId="3">#REF!</definedName>
    <definedName name="_____________b111121" localSheetId="0">#REF!</definedName>
    <definedName name="_____________b111121" localSheetId="4">#REF!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3">[14]PROCTOR!#REF!</definedName>
    <definedName name="_____________CAN458" localSheetId="0">[14]PROCTOR!#REF!</definedName>
    <definedName name="_____________CAN458" localSheetId="4">[14]PROCTOR!#REF!</definedName>
    <definedName name="_____________CAN458">[14]PROCTOR!#REF!</definedName>
    <definedName name="_____________CAN486" localSheetId="3">[14]PROCTOR!#REF!</definedName>
    <definedName name="_____________CAN486" localSheetId="0">[14]PROCTOR!#REF!</definedName>
    <definedName name="_____________CAN486" localSheetId="4">[14]PROCTOR!#REF!</definedName>
    <definedName name="_____________CAN486">[14]PROCTOR!#REF!</definedName>
    <definedName name="_____________CAN487" localSheetId="3">[14]PROCTOR!#REF!</definedName>
    <definedName name="_____________CAN487" localSheetId="0">[14]PROCTOR!#REF!</definedName>
    <definedName name="_____________CAN487" localSheetId="4">[14]PROCTOR!#REF!</definedName>
    <definedName name="_____________CAN487">[14]PROCTOR!#REF!</definedName>
    <definedName name="_____________CAN488" localSheetId="3">[14]PROCTOR!#REF!</definedName>
    <definedName name="_____________CAN488" localSheetId="0">[14]PROCTOR!#REF!</definedName>
    <definedName name="_____________CAN488" localSheetId="4">[14]PROCTOR!#REF!</definedName>
    <definedName name="_____________CAN488">[14]PROCTOR!#REF!</definedName>
    <definedName name="_____________CAN489" localSheetId="3">[14]PROCTOR!#REF!</definedName>
    <definedName name="_____________CAN489" localSheetId="0">[14]PROCTOR!#REF!</definedName>
    <definedName name="_____________CAN489" localSheetId="4">[14]PROCTOR!#REF!</definedName>
    <definedName name="_____________CAN489">[14]PROCTOR!#REF!</definedName>
    <definedName name="_____________CAN490" localSheetId="3">[14]PROCTOR!#REF!</definedName>
    <definedName name="_____________CAN490" localSheetId="0">[14]PROCTOR!#REF!</definedName>
    <definedName name="_____________CAN490" localSheetId="4">[14]PROCTOR!#REF!</definedName>
    <definedName name="_____________CAN490">[14]PROCTOR!#REF!</definedName>
    <definedName name="_____________CAN491" localSheetId="3">[14]PROCTOR!#REF!</definedName>
    <definedName name="_____________CAN491" localSheetId="0">[14]PROCTOR!#REF!</definedName>
    <definedName name="_____________CAN491" localSheetId="4">[14]PROCTOR!#REF!</definedName>
    <definedName name="_____________CAN491">[14]PROCTOR!#REF!</definedName>
    <definedName name="_____________CAN492" localSheetId="3">[14]PROCTOR!#REF!</definedName>
    <definedName name="_____________CAN492" localSheetId="0">[14]PROCTOR!#REF!</definedName>
    <definedName name="_____________CAN492" localSheetId="4">[14]PROCTOR!#REF!</definedName>
    <definedName name="_____________CAN492">[14]PROCTOR!#REF!</definedName>
    <definedName name="_____________CAN493" localSheetId="3">[14]PROCTOR!#REF!</definedName>
    <definedName name="_____________CAN493" localSheetId="0">[14]PROCTOR!#REF!</definedName>
    <definedName name="_____________CAN493" localSheetId="4">[14]PROCTOR!#REF!</definedName>
    <definedName name="_____________CAN493">[14]PROCTOR!#REF!</definedName>
    <definedName name="_____________CAN494" localSheetId="3">[14]PROCTOR!#REF!</definedName>
    <definedName name="_____________CAN494" localSheetId="0">[14]PROCTOR!#REF!</definedName>
    <definedName name="_____________CAN494" localSheetId="4">[14]PROCTOR!#REF!</definedName>
    <definedName name="_____________CAN494">[14]PROCTOR!#REF!</definedName>
    <definedName name="_____________CAN495" localSheetId="3">[14]PROCTOR!#REF!</definedName>
    <definedName name="_____________CAN495" localSheetId="0">[14]PROCTOR!#REF!</definedName>
    <definedName name="_____________CAN495" localSheetId="4">[14]PROCTOR!#REF!</definedName>
    <definedName name="_____________CAN495">[14]PROCTOR!#REF!</definedName>
    <definedName name="_____________CAN496" localSheetId="3">[14]PROCTOR!#REF!</definedName>
    <definedName name="_____________CAN496" localSheetId="0">[14]PROCTOR!#REF!</definedName>
    <definedName name="_____________CAN496" localSheetId="4">[14]PROCTOR!#REF!</definedName>
    <definedName name="_____________CAN496">[14]PROCTOR!#REF!</definedName>
    <definedName name="_____________CAN497" localSheetId="3">[14]PROCTOR!#REF!</definedName>
    <definedName name="_____________CAN497" localSheetId="0">[14]PROCTOR!#REF!</definedName>
    <definedName name="_____________CAN497" localSheetId="4">[14]PROCTOR!#REF!</definedName>
    <definedName name="_____________CAN497">[14]PROCTOR!#REF!</definedName>
    <definedName name="_____________CAN498" localSheetId="3">[14]PROCTOR!#REF!</definedName>
    <definedName name="_____________CAN498" localSheetId="0">[14]PROCTOR!#REF!</definedName>
    <definedName name="_____________CAN498" localSheetId="4">[14]PROCTOR!#REF!</definedName>
    <definedName name="_____________CAN498">[14]PROCTOR!#REF!</definedName>
    <definedName name="_____________CAN499" localSheetId="3">[14]PROCTOR!#REF!</definedName>
    <definedName name="_____________CAN499" localSheetId="0">[14]PROCTOR!#REF!</definedName>
    <definedName name="_____________CAN499" localSheetId="4">[14]PROCTOR!#REF!</definedName>
    <definedName name="_____________CAN499">[14]PROCTOR!#REF!</definedName>
    <definedName name="_____________CAN500" localSheetId="3">[14]PROCTOR!#REF!</definedName>
    <definedName name="_____________CAN500" localSheetId="0">[14]PROCTOR!#REF!</definedName>
    <definedName name="_____________CAN500" localSheetId="4">[14]PROCTOR!#REF!</definedName>
    <definedName name="_____________CAN500">[14]PROCTOR!#REF!</definedName>
    <definedName name="_____________CDG100" localSheetId="3">#REF!</definedName>
    <definedName name="_____________CDG100" localSheetId="0">#REF!</definedName>
    <definedName name="_____________CDG100" localSheetId="4">#REF!</definedName>
    <definedName name="_____________CDG100">#REF!</definedName>
    <definedName name="_____________CDG250" localSheetId="3">#REF!</definedName>
    <definedName name="_____________CDG250" localSheetId="0">#REF!</definedName>
    <definedName name="_____________CDG250" localSheetId="4">#REF!</definedName>
    <definedName name="_____________CDG250">#REF!</definedName>
    <definedName name="_____________CDG50" localSheetId="3">#REF!</definedName>
    <definedName name="_____________CDG50" localSheetId="0">#REF!</definedName>
    <definedName name="_____________CDG50" localSheetId="4">#REF!</definedName>
    <definedName name="_____________CDG50">#REF!</definedName>
    <definedName name="_____________CDG500" localSheetId="3">#REF!</definedName>
    <definedName name="_____________CDG500" localSheetId="0">#REF!</definedName>
    <definedName name="_____________CDG500" localSheetId="4">#REF!</definedName>
    <definedName name="_____________CDG500">#REF!</definedName>
    <definedName name="_____________CEM53" localSheetId="3">#REF!</definedName>
    <definedName name="_____________CEM53" localSheetId="0">#REF!</definedName>
    <definedName name="_____________CEM53" localSheetId="4">#REF!</definedName>
    <definedName name="_____________CEM53">#REF!</definedName>
    <definedName name="_____________CRN3" localSheetId="3">#REF!</definedName>
    <definedName name="_____________CRN3" localSheetId="0">#REF!</definedName>
    <definedName name="_____________CRN3" localSheetId="4">#REF!</definedName>
    <definedName name="_____________CRN3">#REF!</definedName>
    <definedName name="_____________CRN35" localSheetId="3">#REF!</definedName>
    <definedName name="_____________CRN35" localSheetId="0">#REF!</definedName>
    <definedName name="_____________CRN35" localSheetId="4">#REF!</definedName>
    <definedName name="_____________CRN35">#REF!</definedName>
    <definedName name="_____________CRN80" localSheetId="3">#REF!</definedName>
    <definedName name="_____________CRN80" localSheetId="0">#REF!</definedName>
    <definedName name="_____________CRN80" localSheetId="4">#REF!</definedName>
    <definedName name="_____________CRN80">#REF!</definedName>
    <definedName name="_____________dec05" localSheetId="3" hidden="1">{"'Sheet1'!$A$4386:$N$4591"}</definedName>
    <definedName name="_____________dec05" localSheetId="0" hidden="1">{"'Sheet1'!$A$4386:$N$4591"}</definedName>
    <definedName name="_____________dec05" localSheetId="4" hidden="1">{"'Sheet1'!$A$4386:$N$4591"}</definedName>
    <definedName name="_____________dec05" hidden="1">{"'Sheet1'!$A$4386:$N$4591"}</definedName>
    <definedName name="_____________DOZ50" localSheetId="3">#REF!</definedName>
    <definedName name="_____________DOZ50" localSheetId="0">#REF!</definedName>
    <definedName name="_____________DOZ50" localSheetId="4">#REF!</definedName>
    <definedName name="_____________DOZ50">#REF!</definedName>
    <definedName name="_____________DOZ80" localSheetId="3">#REF!</definedName>
    <definedName name="_____________DOZ80" localSheetId="0">#REF!</definedName>
    <definedName name="_____________DOZ80" localSheetId="4">#REF!</definedName>
    <definedName name="_____________DOZ80">#REF!</definedName>
    <definedName name="_____________ExV200" localSheetId="3">#REF!</definedName>
    <definedName name="_____________ExV200" localSheetId="0">#REF!</definedName>
    <definedName name="_____________ExV200" localSheetId="4">#REF!</definedName>
    <definedName name="_____________ExV200">#REF!</definedName>
    <definedName name="_____________GEN100" localSheetId="3">#REF!</definedName>
    <definedName name="_____________GEN100" localSheetId="0">#REF!</definedName>
    <definedName name="_____________GEN100" localSheetId="4">#REF!</definedName>
    <definedName name="_____________GEN100">#REF!</definedName>
    <definedName name="_____________GEN250" localSheetId="3">#REF!</definedName>
    <definedName name="_____________GEN250" localSheetId="0">#REF!</definedName>
    <definedName name="_____________GEN250" localSheetId="4">#REF!</definedName>
    <definedName name="_____________GEN250">#REF!</definedName>
    <definedName name="_____________GEN325" localSheetId="3">#REF!</definedName>
    <definedName name="_____________GEN325" localSheetId="0">#REF!</definedName>
    <definedName name="_____________GEN325" localSheetId="4">#REF!</definedName>
    <definedName name="_____________GEN325">#REF!</definedName>
    <definedName name="_____________GEN380" localSheetId="3">#REF!</definedName>
    <definedName name="_____________GEN380" localSheetId="0">#REF!</definedName>
    <definedName name="_____________GEN380" localSheetId="4">#REF!</definedName>
    <definedName name="_____________GEN380">#REF!</definedName>
    <definedName name="_____________GSB1" localSheetId="3">#REF!</definedName>
    <definedName name="_____________GSB1" localSheetId="0">#REF!</definedName>
    <definedName name="_____________GSB1" localSheetId="4">#REF!</definedName>
    <definedName name="_____________GSB1">#REF!</definedName>
    <definedName name="_____________GSB2" localSheetId="3">#REF!</definedName>
    <definedName name="_____________GSB2" localSheetId="0">#REF!</definedName>
    <definedName name="_____________GSB2" localSheetId="4">#REF!</definedName>
    <definedName name="_____________GSB2">#REF!</definedName>
    <definedName name="_____________GSB3" localSheetId="3">#REF!</definedName>
    <definedName name="_____________GSB3" localSheetId="0">#REF!</definedName>
    <definedName name="_____________GSB3" localSheetId="4">#REF!</definedName>
    <definedName name="_____________GSB3">#REF!</definedName>
    <definedName name="_____________HMP1" localSheetId="3">#REF!</definedName>
    <definedName name="_____________HMP1" localSheetId="0">#REF!</definedName>
    <definedName name="_____________HMP1" localSheetId="4">#REF!</definedName>
    <definedName name="_____________HMP1">#REF!</definedName>
    <definedName name="_____________HMP2" localSheetId="3">#REF!</definedName>
    <definedName name="_____________HMP2" localSheetId="0">#REF!</definedName>
    <definedName name="_____________HMP2" localSheetId="4">#REF!</definedName>
    <definedName name="_____________HMP2">#REF!</definedName>
    <definedName name="_____________HMP3" localSheetId="3">#REF!</definedName>
    <definedName name="_____________HMP3" localSheetId="0">#REF!</definedName>
    <definedName name="_____________HMP3" localSheetId="4">#REF!</definedName>
    <definedName name="_____________HMP3">#REF!</definedName>
    <definedName name="_____________HMP4" localSheetId="3">#REF!</definedName>
    <definedName name="_____________HMP4" localSheetId="0">#REF!</definedName>
    <definedName name="_____________HMP4" localSheetId="4">#REF!</definedName>
    <definedName name="_____________HMP4">#REF!</definedName>
    <definedName name="_____________Ki1" localSheetId="3">#REF!</definedName>
    <definedName name="_____________Ki1" localSheetId="0">#REF!</definedName>
    <definedName name="_____________Ki1" localSheetId="4">#REF!</definedName>
    <definedName name="_____________Ki1">#REF!</definedName>
    <definedName name="_____________Ki2" localSheetId="3">#REF!</definedName>
    <definedName name="_____________Ki2" localSheetId="0">#REF!</definedName>
    <definedName name="_____________Ki2" localSheetId="4">#REF!</definedName>
    <definedName name="_____________Ki2">#REF!</definedName>
    <definedName name="_____________lb1" localSheetId="3">#REF!</definedName>
    <definedName name="_____________lb1" localSheetId="0">#REF!</definedName>
    <definedName name="_____________lb1" localSheetId="4">#REF!</definedName>
    <definedName name="_____________lb1">#REF!</definedName>
    <definedName name="_____________lb2" localSheetId="3">#REF!</definedName>
    <definedName name="_____________lb2" localSheetId="0">#REF!</definedName>
    <definedName name="_____________lb2" localSheetId="4">#REF!</definedName>
    <definedName name="_____________lb2">#REF!</definedName>
    <definedName name="_____________mac2">200</definedName>
    <definedName name="_____________MAN1" localSheetId="3">#REF!</definedName>
    <definedName name="_____________MAN1" localSheetId="0">#REF!</definedName>
    <definedName name="_____________MAN1" localSheetId="4">#REF!</definedName>
    <definedName name="_____________MAN1">#REF!</definedName>
    <definedName name="_____________MIX10" localSheetId="3">#REF!</definedName>
    <definedName name="_____________MIX10" localSheetId="0">#REF!</definedName>
    <definedName name="_____________MIX10" localSheetId="4">#REF!</definedName>
    <definedName name="_____________MIX10">#REF!</definedName>
    <definedName name="_____________MIX15" localSheetId="3">#REF!</definedName>
    <definedName name="_____________MIX15" localSheetId="0">#REF!</definedName>
    <definedName name="_____________MIX15" localSheetId="4">#REF!</definedName>
    <definedName name="_____________MIX15">#REF!</definedName>
    <definedName name="_____________MIX15150" localSheetId="3">'[4]Mix Design'!#REF!</definedName>
    <definedName name="_____________MIX15150" localSheetId="0">'[4]Mix Design'!#REF!</definedName>
    <definedName name="_____________MIX15150" localSheetId="4">'[4]Mix Design'!#REF!</definedName>
    <definedName name="_____________MIX15150">'[4]Mix Design'!#REF!</definedName>
    <definedName name="_____________MIX1540">'[4]Mix Design'!$P$11</definedName>
    <definedName name="_____________MIX1580" localSheetId="3">'[4]Mix Design'!#REF!</definedName>
    <definedName name="_____________MIX1580" localSheetId="0">'[4]Mix Design'!#REF!</definedName>
    <definedName name="_____________MIX1580" localSheetId="4">'[4]Mix Design'!#REF!</definedName>
    <definedName name="_____________MIX1580">'[4]Mix Design'!#REF!</definedName>
    <definedName name="_____________MIX2">'[5]Mix Design'!$P$12</definedName>
    <definedName name="_____________MIX20" localSheetId="3">#REF!</definedName>
    <definedName name="_____________MIX20" localSheetId="0">#REF!</definedName>
    <definedName name="_____________MIX20" localSheetId="4">#REF!</definedName>
    <definedName name="_____________MIX20">#REF!</definedName>
    <definedName name="_____________MIX2020">'[4]Mix Design'!$P$12</definedName>
    <definedName name="_____________MIX2040">'[4]Mix Design'!$P$13</definedName>
    <definedName name="_____________MIX25" localSheetId="3">#REF!</definedName>
    <definedName name="_____________MIX25" localSheetId="0">#REF!</definedName>
    <definedName name="_____________MIX25" localSheetId="4">#REF!</definedName>
    <definedName name="_____________MIX25">#REF!</definedName>
    <definedName name="_____________MIX2540">'[4]Mix Design'!$P$15</definedName>
    <definedName name="_____________Mix255">'[6]Mix Design'!$P$13</definedName>
    <definedName name="_____________MIX30" localSheetId="3">#REF!</definedName>
    <definedName name="_____________MIX30" localSheetId="0">#REF!</definedName>
    <definedName name="_____________MIX30" localSheetId="4">#REF!</definedName>
    <definedName name="_____________MIX30">#REF!</definedName>
    <definedName name="_____________MIX35" localSheetId="3">#REF!</definedName>
    <definedName name="_____________MIX35" localSheetId="0">#REF!</definedName>
    <definedName name="_____________MIX35" localSheetId="4">#REF!</definedName>
    <definedName name="_____________MIX35">#REF!</definedName>
    <definedName name="_____________MIX40" localSheetId="3">#REF!</definedName>
    <definedName name="_____________MIX40" localSheetId="0">#REF!</definedName>
    <definedName name="_____________MIX40" localSheetId="4">#REF!</definedName>
    <definedName name="_____________MIX40">#REF!</definedName>
    <definedName name="_____________MIX45" localSheetId="3">'[4]Mix Design'!#REF!</definedName>
    <definedName name="_____________MIX45" localSheetId="0">'[4]Mix Design'!#REF!</definedName>
    <definedName name="_____________MIX45" localSheetId="4">'[4]Mix Design'!#REF!</definedName>
    <definedName name="_____________MIX45">'[4]Mix Design'!#REF!</definedName>
    <definedName name="_____________mm1" localSheetId="3">#REF!</definedName>
    <definedName name="_____________mm1" localSheetId="0">#REF!</definedName>
    <definedName name="_____________mm1" localSheetId="4">#REF!</definedName>
    <definedName name="_____________mm1">#REF!</definedName>
    <definedName name="_____________mm2" localSheetId="3">#REF!</definedName>
    <definedName name="_____________mm2" localSheetId="0">#REF!</definedName>
    <definedName name="_____________mm2" localSheetId="4">#REF!</definedName>
    <definedName name="_____________mm2">#REF!</definedName>
    <definedName name="_____________mm3" localSheetId="3">#REF!</definedName>
    <definedName name="_____________mm3" localSheetId="0">#REF!</definedName>
    <definedName name="_____________mm3" localSheetId="4">#REF!</definedName>
    <definedName name="_____________mm3">#REF!</definedName>
    <definedName name="_____________MUR5" localSheetId="3">#REF!</definedName>
    <definedName name="_____________MUR5" localSheetId="0">#REF!</definedName>
    <definedName name="_____________MUR5" localSheetId="4">#REF!</definedName>
    <definedName name="_____________MUR5">#REF!</definedName>
    <definedName name="_____________MUR8" localSheetId="3">#REF!</definedName>
    <definedName name="_____________MUR8" localSheetId="0">#REF!</definedName>
    <definedName name="_____________MUR8" localSheetId="4">#REF!</definedName>
    <definedName name="_____________MUR8">#REF!</definedName>
    <definedName name="_____________OPC43" localSheetId="3">#REF!</definedName>
    <definedName name="_____________OPC43" localSheetId="0">#REF!</definedName>
    <definedName name="_____________OPC43" localSheetId="4">#REF!</definedName>
    <definedName name="_____________OPC43">#REF!</definedName>
    <definedName name="_____________PB1" localSheetId="3">#REF!</definedName>
    <definedName name="_____________PB1" localSheetId="0">#REF!</definedName>
    <definedName name="_____________PB1" localSheetId="4">#REF!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3">#REF!</definedName>
    <definedName name="_____________SH5" localSheetId="0">#REF!</definedName>
    <definedName name="_____________SH5" localSheetId="4">#REF!</definedName>
    <definedName name="_____________SH5">#REF!</definedName>
    <definedName name="_____________tab1" localSheetId="3">#REF!</definedName>
    <definedName name="_____________tab1" localSheetId="0">#REF!</definedName>
    <definedName name="_____________tab1" localSheetId="4">#REF!</definedName>
    <definedName name="_____________tab1">#REF!</definedName>
    <definedName name="_____________tab2" localSheetId="3">#REF!</definedName>
    <definedName name="_____________tab2" localSheetId="0">#REF!</definedName>
    <definedName name="_____________tab2" localSheetId="4">#REF!</definedName>
    <definedName name="_____________tab2">#REF!</definedName>
    <definedName name="_____________TB2" localSheetId="3">#REF!</definedName>
    <definedName name="_____________TB2" localSheetId="0">#REF!</definedName>
    <definedName name="_____________TB2" localSheetId="4">#REF!</definedName>
    <definedName name="_____________TB2">#REF!</definedName>
    <definedName name="_____________TIP1" localSheetId="3">#REF!</definedName>
    <definedName name="_____________TIP1" localSheetId="0">#REF!</definedName>
    <definedName name="_____________TIP1" localSheetId="4">#REF!</definedName>
    <definedName name="_____________TIP1">#REF!</definedName>
    <definedName name="_____________TIP2" localSheetId="3">#REF!</definedName>
    <definedName name="_____________TIP2" localSheetId="0">#REF!</definedName>
    <definedName name="_____________TIP2" localSheetId="4">#REF!</definedName>
    <definedName name="_____________TIP2">#REF!</definedName>
    <definedName name="_____________TIP3" localSheetId="3">#REF!</definedName>
    <definedName name="_____________TIP3" localSheetId="0">#REF!</definedName>
    <definedName name="_____________TIP3" localSheetId="4">#REF!</definedName>
    <definedName name="_____________TIP3">#REF!</definedName>
    <definedName name="____________A65537" localSheetId="3">#REF!</definedName>
    <definedName name="____________A65537" localSheetId="0">#REF!</definedName>
    <definedName name="____________A65537" localSheetId="4">#REF!</definedName>
    <definedName name="____________A65537">#REF!</definedName>
    <definedName name="____________ABM10" localSheetId="3">#REF!</definedName>
    <definedName name="____________ABM10" localSheetId="0">#REF!</definedName>
    <definedName name="____________ABM10" localSheetId="4">#REF!</definedName>
    <definedName name="____________ABM10">#REF!</definedName>
    <definedName name="____________ABM40" localSheetId="3">#REF!</definedName>
    <definedName name="____________ABM40" localSheetId="0">#REF!</definedName>
    <definedName name="____________ABM40" localSheetId="4">#REF!</definedName>
    <definedName name="____________ABM40">#REF!</definedName>
    <definedName name="____________ABM6" localSheetId="3">#REF!</definedName>
    <definedName name="____________ABM6" localSheetId="0">#REF!</definedName>
    <definedName name="____________ABM6" localSheetId="4">#REF!</definedName>
    <definedName name="____________ABM6">#REF!</definedName>
    <definedName name="____________ACB10" localSheetId="3">#REF!</definedName>
    <definedName name="____________ACB10" localSheetId="0">#REF!</definedName>
    <definedName name="____________ACB10" localSheetId="4">#REF!</definedName>
    <definedName name="____________ACB10">#REF!</definedName>
    <definedName name="____________ACB20" localSheetId="3">#REF!</definedName>
    <definedName name="____________ACB20" localSheetId="0">#REF!</definedName>
    <definedName name="____________ACB20" localSheetId="4">#REF!</definedName>
    <definedName name="____________ACB20">#REF!</definedName>
    <definedName name="____________ACR10" localSheetId="3">#REF!</definedName>
    <definedName name="____________ACR10" localSheetId="0">#REF!</definedName>
    <definedName name="____________ACR10" localSheetId="4">#REF!</definedName>
    <definedName name="____________ACR10">#REF!</definedName>
    <definedName name="____________ACR20" localSheetId="3">#REF!</definedName>
    <definedName name="____________ACR20" localSheetId="0">#REF!</definedName>
    <definedName name="____________ACR20" localSheetId="4">#REF!</definedName>
    <definedName name="____________ACR20">#REF!</definedName>
    <definedName name="____________AGG10" localSheetId="3">#REF!</definedName>
    <definedName name="____________AGG10" localSheetId="0">#REF!</definedName>
    <definedName name="____________AGG10" localSheetId="4">#REF!</definedName>
    <definedName name="____________AGG10">#REF!</definedName>
    <definedName name="____________AGG40" localSheetId="3">#REF!</definedName>
    <definedName name="____________AGG40" localSheetId="0">#REF!</definedName>
    <definedName name="____________AGG40" localSheetId="4">#REF!</definedName>
    <definedName name="____________AGG40">#REF!</definedName>
    <definedName name="____________AGG6" localSheetId="3">#REF!</definedName>
    <definedName name="____________AGG6" localSheetId="0">#REF!</definedName>
    <definedName name="____________AGG6" localSheetId="4">#REF!</definedName>
    <definedName name="____________AGG6">#REF!</definedName>
    <definedName name="____________ash1" localSheetId="3">[13]ANAL!#REF!</definedName>
    <definedName name="____________ash1" localSheetId="0">[13]ANAL!#REF!</definedName>
    <definedName name="____________ash1" localSheetId="4">[13]ANAL!#REF!</definedName>
    <definedName name="____________ash1">[13]ANAL!#REF!</definedName>
    <definedName name="____________AWM10" localSheetId="3">#REF!</definedName>
    <definedName name="____________AWM10" localSheetId="0">#REF!</definedName>
    <definedName name="____________AWM10" localSheetId="4">#REF!</definedName>
    <definedName name="____________AWM10">#REF!</definedName>
    <definedName name="____________AWM40" localSheetId="3">#REF!</definedName>
    <definedName name="____________AWM40" localSheetId="0">#REF!</definedName>
    <definedName name="____________AWM40" localSheetId="4">#REF!</definedName>
    <definedName name="____________AWM40">#REF!</definedName>
    <definedName name="____________AWM6" localSheetId="3">#REF!</definedName>
    <definedName name="____________AWM6" localSheetId="0">#REF!</definedName>
    <definedName name="____________AWM6" localSheetId="4">#REF!</definedName>
    <definedName name="____________AWM6">#REF!</definedName>
    <definedName name="____________b111121" localSheetId="3">#REF!</definedName>
    <definedName name="____________b111121" localSheetId="0">#REF!</definedName>
    <definedName name="____________b111121" localSheetId="4">#REF!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3">[19]PROCTOR!#REF!</definedName>
    <definedName name="____________CAN458" localSheetId="0">[19]PROCTOR!#REF!</definedName>
    <definedName name="____________CAN458" localSheetId="4">[19]PROCTOR!#REF!</definedName>
    <definedName name="____________CAN458">[19]PROCTOR!#REF!</definedName>
    <definedName name="____________CAN486" localSheetId="3">[19]PROCTOR!#REF!</definedName>
    <definedName name="____________CAN486" localSheetId="0">[19]PROCTOR!#REF!</definedName>
    <definedName name="____________CAN486" localSheetId="4">[19]PROCTOR!#REF!</definedName>
    <definedName name="____________CAN486">[19]PROCTOR!#REF!</definedName>
    <definedName name="____________CAN487" localSheetId="3">[19]PROCTOR!#REF!</definedName>
    <definedName name="____________CAN487" localSheetId="0">[19]PROCTOR!#REF!</definedName>
    <definedName name="____________CAN487" localSheetId="4">[19]PROCTOR!#REF!</definedName>
    <definedName name="____________CAN487">[19]PROCTOR!#REF!</definedName>
    <definedName name="____________CAN488" localSheetId="3">[19]PROCTOR!#REF!</definedName>
    <definedName name="____________CAN488" localSheetId="0">[19]PROCTOR!#REF!</definedName>
    <definedName name="____________CAN488" localSheetId="4">[19]PROCTOR!#REF!</definedName>
    <definedName name="____________CAN488">[19]PROCTOR!#REF!</definedName>
    <definedName name="____________CAN489" localSheetId="3">[19]PROCTOR!#REF!</definedName>
    <definedName name="____________CAN489" localSheetId="0">[19]PROCTOR!#REF!</definedName>
    <definedName name="____________CAN489" localSheetId="4">[19]PROCTOR!#REF!</definedName>
    <definedName name="____________CAN489">[19]PROCTOR!#REF!</definedName>
    <definedName name="____________CAN490" localSheetId="3">[19]PROCTOR!#REF!</definedName>
    <definedName name="____________CAN490" localSheetId="0">[19]PROCTOR!#REF!</definedName>
    <definedName name="____________CAN490" localSheetId="4">[19]PROCTOR!#REF!</definedName>
    <definedName name="____________CAN490">[19]PROCTOR!#REF!</definedName>
    <definedName name="____________CAN491" localSheetId="3">[19]PROCTOR!#REF!</definedName>
    <definedName name="____________CAN491" localSheetId="0">[19]PROCTOR!#REF!</definedName>
    <definedName name="____________CAN491" localSheetId="4">[19]PROCTOR!#REF!</definedName>
    <definedName name="____________CAN491">[19]PROCTOR!#REF!</definedName>
    <definedName name="____________CAN492" localSheetId="3">[19]PROCTOR!#REF!</definedName>
    <definedName name="____________CAN492" localSheetId="0">[19]PROCTOR!#REF!</definedName>
    <definedName name="____________CAN492" localSheetId="4">[19]PROCTOR!#REF!</definedName>
    <definedName name="____________CAN492">[19]PROCTOR!#REF!</definedName>
    <definedName name="____________CAN493" localSheetId="3">[19]PROCTOR!#REF!</definedName>
    <definedName name="____________CAN493" localSheetId="0">[19]PROCTOR!#REF!</definedName>
    <definedName name="____________CAN493" localSheetId="4">[19]PROCTOR!#REF!</definedName>
    <definedName name="____________CAN493">[19]PROCTOR!#REF!</definedName>
    <definedName name="____________CAN494" localSheetId="3">[19]PROCTOR!#REF!</definedName>
    <definedName name="____________CAN494" localSheetId="0">[19]PROCTOR!#REF!</definedName>
    <definedName name="____________CAN494" localSheetId="4">[19]PROCTOR!#REF!</definedName>
    <definedName name="____________CAN494">[19]PROCTOR!#REF!</definedName>
    <definedName name="____________CAN495" localSheetId="3">[19]PROCTOR!#REF!</definedName>
    <definedName name="____________CAN495" localSheetId="0">[19]PROCTOR!#REF!</definedName>
    <definedName name="____________CAN495" localSheetId="4">[19]PROCTOR!#REF!</definedName>
    <definedName name="____________CAN495">[19]PROCTOR!#REF!</definedName>
    <definedName name="____________CAN496" localSheetId="3">[19]PROCTOR!#REF!</definedName>
    <definedName name="____________CAN496" localSheetId="0">[19]PROCTOR!#REF!</definedName>
    <definedName name="____________CAN496" localSheetId="4">[19]PROCTOR!#REF!</definedName>
    <definedName name="____________CAN496">[19]PROCTOR!#REF!</definedName>
    <definedName name="____________CAN497" localSheetId="3">[19]PROCTOR!#REF!</definedName>
    <definedName name="____________CAN497" localSheetId="0">[19]PROCTOR!#REF!</definedName>
    <definedName name="____________CAN497" localSheetId="4">[19]PROCTOR!#REF!</definedName>
    <definedName name="____________CAN497">[19]PROCTOR!#REF!</definedName>
    <definedName name="____________CAN498" localSheetId="3">[19]PROCTOR!#REF!</definedName>
    <definedName name="____________CAN498" localSheetId="0">[19]PROCTOR!#REF!</definedName>
    <definedName name="____________CAN498" localSheetId="4">[19]PROCTOR!#REF!</definedName>
    <definedName name="____________CAN498">[19]PROCTOR!#REF!</definedName>
    <definedName name="____________CAN499" localSheetId="3">[19]PROCTOR!#REF!</definedName>
    <definedName name="____________CAN499" localSheetId="0">[19]PROCTOR!#REF!</definedName>
    <definedName name="____________CAN499" localSheetId="4">[19]PROCTOR!#REF!</definedName>
    <definedName name="____________CAN499">[19]PROCTOR!#REF!</definedName>
    <definedName name="____________CAN500" localSheetId="3">[19]PROCTOR!#REF!</definedName>
    <definedName name="____________CAN500" localSheetId="0">[19]PROCTOR!#REF!</definedName>
    <definedName name="____________CAN500" localSheetId="4">[19]PROCTOR!#REF!</definedName>
    <definedName name="____________CAN500">[19]PROCTOR!#REF!</definedName>
    <definedName name="____________CDG100" localSheetId="3">#REF!</definedName>
    <definedName name="____________CDG100" localSheetId="0">#REF!</definedName>
    <definedName name="____________CDG100" localSheetId="4">#REF!</definedName>
    <definedName name="____________CDG100">#REF!</definedName>
    <definedName name="____________CDG250" localSheetId="3">#REF!</definedName>
    <definedName name="____________CDG250" localSheetId="0">#REF!</definedName>
    <definedName name="____________CDG250" localSheetId="4">#REF!</definedName>
    <definedName name="____________CDG250">#REF!</definedName>
    <definedName name="____________CDG50" localSheetId="3">#REF!</definedName>
    <definedName name="____________CDG50" localSheetId="0">#REF!</definedName>
    <definedName name="____________CDG50" localSheetId="4">#REF!</definedName>
    <definedName name="____________CDG50">#REF!</definedName>
    <definedName name="____________CDG500" localSheetId="3">#REF!</definedName>
    <definedName name="____________CDG500" localSheetId="0">#REF!</definedName>
    <definedName name="____________CDG500" localSheetId="4">#REF!</definedName>
    <definedName name="____________CDG500">#REF!</definedName>
    <definedName name="____________CEM53" localSheetId="3">#REF!</definedName>
    <definedName name="____________CEM53" localSheetId="0">#REF!</definedName>
    <definedName name="____________CEM53" localSheetId="4">#REF!</definedName>
    <definedName name="____________CEM53">#REF!</definedName>
    <definedName name="____________CRN3" localSheetId="3">#REF!</definedName>
    <definedName name="____________CRN3" localSheetId="0">#REF!</definedName>
    <definedName name="____________CRN3" localSheetId="4">#REF!</definedName>
    <definedName name="____________CRN3">#REF!</definedName>
    <definedName name="____________CRN35" localSheetId="3">#REF!</definedName>
    <definedName name="____________CRN35" localSheetId="0">#REF!</definedName>
    <definedName name="____________CRN35" localSheetId="4">#REF!</definedName>
    <definedName name="____________CRN35">#REF!</definedName>
    <definedName name="____________CRN80" localSheetId="3">#REF!</definedName>
    <definedName name="____________CRN80" localSheetId="0">#REF!</definedName>
    <definedName name="____________CRN80" localSheetId="4">#REF!</definedName>
    <definedName name="____________CRN80">#REF!</definedName>
    <definedName name="____________dec05" localSheetId="3" hidden="1">{"'Sheet1'!$A$4386:$N$4591"}</definedName>
    <definedName name="____________dec05" localSheetId="0" hidden="1">{"'Sheet1'!$A$4386:$N$4591"}</definedName>
    <definedName name="____________dec05" localSheetId="4" hidden="1">{"'Sheet1'!$A$4386:$N$4591"}</definedName>
    <definedName name="____________dec05" hidden="1">{"'Sheet1'!$A$4386:$N$4591"}</definedName>
    <definedName name="____________DOZ50" localSheetId="3">#REF!</definedName>
    <definedName name="____________DOZ50" localSheetId="0">#REF!</definedName>
    <definedName name="____________DOZ50" localSheetId="4">#REF!</definedName>
    <definedName name="____________DOZ50">#REF!</definedName>
    <definedName name="____________DOZ80" localSheetId="3">#REF!</definedName>
    <definedName name="____________DOZ80" localSheetId="0">#REF!</definedName>
    <definedName name="____________DOZ80" localSheetId="4">#REF!</definedName>
    <definedName name="____________DOZ80">#REF!</definedName>
    <definedName name="____________EXC20">'[23]21-Rate Analysis-1'!$E$51</definedName>
    <definedName name="____________ExV200" localSheetId="3">#REF!</definedName>
    <definedName name="____________ExV200" localSheetId="0">#REF!</definedName>
    <definedName name="____________ExV200" localSheetId="4">#REF!</definedName>
    <definedName name="____________ExV200">#REF!</definedName>
    <definedName name="____________GEN100" localSheetId="3">#REF!</definedName>
    <definedName name="____________GEN100" localSheetId="0">#REF!</definedName>
    <definedName name="____________GEN100" localSheetId="4">#REF!</definedName>
    <definedName name="____________GEN100">#REF!</definedName>
    <definedName name="____________GEN250" localSheetId="3">#REF!</definedName>
    <definedName name="____________GEN250" localSheetId="0">#REF!</definedName>
    <definedName name="____________GEN250" localSheetId="4">#REF!</definedName>
    <definedName name="____________GEN250">#REF!</definedName>
    <definedName name="____________GEN325" localSheetId="3">#REF!</definedName>
    <definedName name="____________GEN325" localSheetId="0">#REF!</definedName>
    <definedName name="____________GEN325" localSheetId="4">#REF!</definedName>
    <definedName name="____________GEN325">#REF!</definedName>
    <definedName name="____________GEN380" localSheetId="3">#REF!</definedName>
    <definedName name="____________GEN380" localSheetId="0">#REF!</definedName>
    <definedName name="____________GEN380" localSheetId="4">#REF!</definedName>
    <definedName name="____________GEN380">#REF!</definedName>
    <definedName name="____________GSB1" localSheetId="3">#REF!</definedName>
    <definedName name="____________GSB1" localSheetId="0">#REF!</definedName>
    <definedName name="____________GSB1" localSheetId="4">#REF!</definedName>
    <definedName name="____________GSB1">#REF!</definedName>
    <definedName name="____________GSB2" localSheetId="3">#REF!</definedName>
    <definedName name="____________GSB2" localSheetId="0">#REF!</definedName>
    <definedName name="____________GSB2" localSheetId="4">#REF!</definedName>
    <definedName name="____________GSB2">#REF!</definedName>
    <definedName name="____________GSB3" localSheetId="3">#REF!</definedName>
    <definedName name="____________GSB3" localSheetId="0">#REF!</definedName>
    <definedName name="____________GSB3" localSheetId="4">#REF!</definedName>
    <definedName name="____________GSB3">#REF!</definedName>
    <definedName name="____________HMP1" localSheetId="3">#REF!</definedName>
    <definedName name="____________HMP1" localSheetId="0">#REF!</definedName>
    <definedName name="____________HMP1" localSheetId="4">#REF!</definedName>
    <definedName name="____________HMP1">#REF!</definedName>
    <definedName name="____________HMP2" localSheetId="3">#REF!</definedName>
    <definedName name="____________HMP2" localSheetId="0">#REF!</definedName>
    <definedName name="____________HMP2" localSheetId="4">#REF!</definedName>
    <definedName name="____________HMP2">#REF!</definedName>
    <definedName name="____________HMP3" localSheetId="3">#REF!</definedName>
    <definedName name="____________HMP3" localSheetId="0">#REF!</definedName>
    <definedName name="____________HMP3" localSheetId="4">#REF!</definedName>
    <definedName name="____________HMP3">#REF!</definedName>
    <definedName name="____________HMP4" localSheetId="3">#REF!</definedName>
    <definedName name="____________HMP4" localSheetId="0">#REF!</definedName>
    <definedName name="____________HMP4" localSheetId="4">#REF!</definedName>
    <definedName name="____________HMP4">#REF!</definedName>
    <definedName name="____________Ki1" localSheetId="3">#REF!</definedName>
    <definedName name="____________Ki1" localSheetId="0">#REF!</definedName>
    <definedName name="____________Ki1" localSheetId="4">#REF!</definedName>
    <definedName name="____________Ki1">#REF!</definedName>
    <definedName name="____________Ki2" localSheetId="3">#REF!</definedName>
    <definedName name="____________Ki2" localSheetId="0">#REF!</definedName>
    <definedName name="____________Ki2" localSheetId="4">#REF!</definedName>
    <definedName name="____________Ki2">#REF!</definedName>
    <definedName name="____________lb1" localSheetId="3">#REF!</definedName>
    <definedName name="____________lb1" localSheetId="0">#REF!</definedName>
    <definedName name="____________lb1" localSheetId="4">#REF!</definedName>
    <definedName name="____________lb1">#REF!</definedName>
    <definedName name="____________lb2" localSheetId="3">#REF!</definedName>
    <definedName name="____________lb2" localSheetId="0">#REF!</definedName>
    <definedName name="____________lb2" localSheetId="4">#REF!</definedName>
    <definedName name="____________lb2">#REF!</definedName>
    <definedName name="____________mac2">200</definedName>
    <definedName name="____________MAN1" localSheetId="3">#REF!</definedName>
    <definedName name="____________MAN1" localSheetId="0">#REF!</definedName>
    <definedName name="____________MAN1" localSheetId="4">#REF!</definedName>
    <definedName name="____________MAN1">#REF!</definedName>
    <definedName name="____________MIX10" localSheetId="3">#REF!</definedName>
    <definedName name="____________MIX10" localSheetId="0">#REF!</definedName>
    <definedName name="____________MIX10" localSheetId="4">#REF!</definedName>
    <definedName name="____________MIX10">#REF!</definedName>
    <definedName name="____________MIX15" localSheetId="3">#REF!</definedName>
    <definedName name="____________MIX15" localSheetId="0">#REF!</definedName>
    <definedName name="____________MIX15" localSheetId="4">#REF!</definedName>
    <definedName name="____________MIX15">#REF!</definedName>
    <definedName name="____________MIX15150" localSheetId="3">'[4]Mix Design'!#REF!</definedName>
    <definedName name="____________MIX15150" localSheetId="0">'[4]Mix Design'!#REF!</definedName>
    <definedName name="____________MIX15150" localSheetId="4">'[4]Mix Design'!#REF!</definedName>
    <definedName name="____________MIX15150">'[4]Mix Design'!#REF!</definedName>
    <definedName name="____________MIX1540">'[4]Mix Design'!$P$11</definedName>
    <definedName name="____________MIX1580" localSheetId="3">'[4]Mix Design'!#REF!</definedName>
    <definedName name="____________MIX1580" localSheetId="0">'[4]Mix Design'!#REF!</definedName>
    <definedName name="____________MIX1580" localSheetId="4">'[4]Mix Design'!#REF!</definedName>
    <definedName name="____________MIX1580">'[4]Mix Design'!#REF!</definedName>
    <definedName name="____________MIX2">'[5]Mix Design'!$P$12</definedName>
    <definedName name="____________MIX20" localSheetId="3">#REF!</definedName>
    <definedName name="____________MIX20" localSheetId="0">#REF!</definedName>
    <definedName name="____________MIX20" localSheetId="4">#REF!</definedName>
    <definedName name="____________MIX20">#REF!</definedName>
    <definedName name="____________MIX2020">'[4]Mix Design'!$P$12</definedName>
    <definedName name="____________MIX2040">'[4]Mix Design'!$P$13</definedName>
    <definedName name="____________MIX25" localSheetId="3">#REF!</definedName>
    <definedName name="____________MIX25" localSheetId="0">#REF!</definedName>
    <definedName name="____________MIX25" localSheetId="4">#REF!</definedName>
    <definedName name="____________MIX25">#REF!</definedName>
    <definedName name="____________MIX2540">'[4]Mix Design'!$P$15</definedName>
    <definedName name="____________Mix255">'[6]Mix Design'!$P$13</definedName>
    <definedName name="____________MIX30" localSheetId="3">#REF!</definedName>
    <definedName name="____________MIX30" localSheetId="0">#REF!</definedName>
    <definedName name="____________MIX30" localSheetId="4">#REF!</definedName>
    <definedName name="____________MIX30">#REF!</definedName>
    <definedName name="____________MIX35" localSheetId="3">#REF!</definedName>
    <definedName name="____________MIX35" localSheetId="0">#REF!</definedName>
    <definedName name="____________MIX35" localSheetId="4">#REF!</definedName>
    <definedName name="____________MIX35">#REF!</definedName>
    <definedName name="____________MIX40" localSheetId="3">#REF!</definedName>
    <definedName name="____________MIX40" localSheetId="0">#REF!</definedName>
    <definedName name="____________MIX40" localSheetId="4">#REF!</definedName>
    <definedName name="____________MIX40">#REF!</definedName>
    <definedName name="____________MIX45" localSheetId="3">'[4]Mix Design'!#REF!</definedName>
    <definedName name="____________MIX45" localSheetId="0">'[4]Mix Design'!#REF!</definedName>
    <definedName name="____________MIX45" localSheetId="4">'[4]Mix Design'!#REF!</definedName>
    <definedName name="____________MIX45">'[4]Mix Design'!#REF!</definedName>
    <definedName name="____________mm1" localSheetId="3">#REF!</definedName>
    <definedName name="____________mm1" localSheetId="0">#REF!</definedName>
    <definedName name="____________mm1" localSheetId="4">#REF!</definedName>
    <definedName name="____________mm1">#REF!</definedName>
    <definedName name="____________mm2" localSheetId="3">#REF!</definedName>
    <definedName name="____________mm2" localSheetId="0">#REF!</definedName>
    <definedName name="____________mm2" localSheetId="4">#REF!</definedName>
    <definedName name="____________mm2">#REF!</definedName>
    <definedName name="____________mm3" localSheetId="3">#REF!</definedName>
    <definedName name="____________mm3" localSheetId="0">#REF!</definedName>
    <definedName name="____________mm3" localSheetId="4">#REF!</definedName>
    <definedName name="____________mm3">#REF!</definedName>
    <definedName name="____________MUR5" localSheetId="3">#REF!</definedName>
    <definedName name="____________MUR5" localSheetId="0">#REF!</definedName>
    <definedName name="____________MUR5" localSheetId="4">#REF!</definedName>
    <definedName name="____________MUR5">#REF!</definedName>
    <definedName name="____________MUR8" localSheetId="3">#REF!</definedName>
    <definedName name="____________MUR8" localSheetId="0">#REF!</definedName>
    <definedName name="____________MUR8" localSheetId="4">#REF!</definedName>
    <definedName name="____________MUR8">#REF!</definedName>
    <definedName name="____________OPC43" localSheetId="3">#REF!</definedName>
    <definedName name="____________OPC43" localSheetId="0">#REF!</definedName>
    <definedName name="____________OPC43" localSheetId="4">#REF!</definedName>
    <definedName name="____________OPC43">#REF!</definedName>
    <definedName name="____________PB1" localSheetId="3">#REF!</definedName>
    <definedName name="____________PB1" localSheetId="0">#REF!</definedName>
    <definedName name="____________PB1" localSheetId="4">#REF!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3">#REF!</definedName>
    <definedName name="____________SH5" localSheetId="0">#REF!</definedName>
    <definedName name="____________SH5" localSheetId="4">#REF!</definedName>
    <definedName name="____________SH5">#REF!</definedName>
    <definedName name="____________tab1" localSheetId="3">#REF!</definedName>
    <definedName name="____________tab1" localSheetId="0">#REF!</definedName>
    <definedName name="____________tab1" localSheetId="4">#REF!</definedName>
    <definedName name="____________tab1">#REF!</definedName>
    <definedName name="____________tab2" localSheetId="3">#REF!</definedName>
    <definedName name="____________tab2" localSheetId="0">#REF!</definedName>
    <definedName name="____________tab2" localSheetId="4">#REF!</definedName>
    <definedName name="____________tab2">#REF!</definedName>
    <definedName name="____________TB2" localSheetId="3">#REF!</definedName>
    <definedName name="____________TB2" localSheetId="0">#REF!</definedName>
    <definedName name="____________TB2" localSheetId="4">#REF!</definedName>
    <definedName name="____________TB2">#REF!</definedName>
    <definedName name="____________TIP1" localSheetId="3">#REF!</definedName>
    <definedName name="____________TIP1" localSheetId="0">#REF!</definedName>
    <definedName name="____________TIP1" localSheetId="4">#REF!</definedName>
    <definedName name="____________TIP1">#REF!</definedName>
    <definedName name="____________TIP2" localSheetId="3">#REF!</definedName>
    <definedName name="____________TIP2" localSheetId="0">#REF!</definedName>
    <definedName name="____________TIP2" localSheetId="4">#REF!</definedName>
    <definedName name="____________TIP2">#REF!</definedName>
    <definedName name="____________TIP3" localSheetId="3">#REF!</definedName>
    <definedName name="____________TIP3" localSheetId="0">#REF!</definedName>
    <definedName name="____________TIP3" localSheetId="4">#REF!</definedName>
    <definedName name="____________TIP3">#REF!</definedName>
    <definedName name="___________A65537" localSheetId="3">#REF!</definedName>
    <definedName name="___________A65537" localSheetId="0">#REF!</definedName>
    <definedName name="___________A65537" localSheetId="4">#REF!</definedName>
    <definedName name="___________A65537">#REF!</definedName>
    <definedName name="___________ABM10" localSheetId="3">#REF!</definedName>
    <definedName name="___________ABM10" localSheetId="0">#REF!</definedName>
    <definedName name="___________ABM10" localSheetId="4">#REF!</definedName>
    <definedName name="___________ABM10">#REF!</definedName>
    <definedName name="___________ABM40" localSheetId="3">#REF!</definedName>
    <definedName name="___________ABM40" localSheetId="0">#REF!</definedName>
    <definedName name="___________ABM40" localSheetId="4">#REF!</definedName>
    <definedName name="___________ABM40">#REF!</definedName>
    <definedName name="___________ABM6" localSheetId="3">#REF!</definedName>
    <definedName name="___________ABM6" localSheetId="0">#REF!</definedName>
    <definedName name="___________ABM6" localSheetId="4">#REF!</definedName>
    <definedName name="___________ABM6">#REF!</definedName>
    <definedName name="___________ACB10" localSheetId="3">#REF!</definedName>
    <definedName name="___________ACB10" localSheetId="0">#REF!</definedName>
    <definedName name="___________ACB10" localSheetId="4">#REF!</definedName>
    <definedName name="___________ACB10">#REF!</definedName>
    <definedName name="___________ACB20" localSheetId="3">#REF!</definedName>
    <definedName name="___________ACB20" localSheetId="0">#REF!</definedName>
    <definedName name="___________ACB20" localSheetId="4">#REF!</definedName>
    <definedName name="___________ACB20">#REF!</definedName>
    <definedName name="___________ACR10" localSheetId="3">#REF!</definedName>
    <definedName name="___________ACR10" localSheetId="0">#REF!</definedName>
    <definedName name="___________ACR10" localSheetId="4">#REF!</definedName>
    <definedName name="___________ACR10">#REF!</definedName>
    <definedName name="___________ACR20" localSheetId="3">#REF!</definedName>
    <definedName name="___________ACR20" localSheetId="0">#REF!</definedName>
    <definedName name="___________ACR20" localSheetId="4">#REF!</definedName>
    <definedName name="___________ACR20">#REF!</definedName>
    <definedName name="___________AGG10" localSheetId="3">#REF!</definedName>
    <definedName name="___________AGG10" localSheetId="0">#REF!</definedName>
    <definedName name="___________AGG10" localSheetId="4">#REF!</definedName>
    <definedName name="___________AGG10">#REF!</definedName>
    <definedName name="___________AGG40" localSheetId="3">#REF!</definedName>
    <definedName name="___________AGG40" localSheetId="0">#REF!</definedName>
    <definedName name="___________AGG40" localSheetId="4">#REF!</definedName>
    <definedName name="___________AGG40">#REF!</definedName>
    <definedName name="___________AGG6" localSheetId="3">#REF!</definedName>
    <definedName name="___________AGG6" localSheetId="0">#REF!</definedName>
    <definedName name="___________AGG6" localSheetId="4">#REF!</definedName>
    <definedName name="___________AGG6">#REF!</definedName>
    <definedName name="___________ARV8040">'[20]ANAL-PUMP HOUSE'!$I$55</definedName>
    <definedName name="___________ash1" localSheetId="3">[21]ANAL!#REF!</definedName>
    <definedName name="___________ash1" localSheetId="0">[21]ANAL!#REF!</definedName>
    <definedName name="___________ash1" localSheetId="4">[21]ANAL!#REF!</definedName>
    <definedName name="___________ash1">[21]ANAL!#REF!</definedName>
    <definedName name="___________AWM10" localSheetId="3">#REF!</definedName>
    <definedName name="___________AWM10" localSheetId="0">#REF!</definedName>
    <definedName name="___________AWM10" localSheetId="4">#REF!</definedName>
    <definedName name="___________AWM10">#REF!</definedName>
    <definedName name="___________AWM40" localSheetId="3">#REF!</definedName>
    <definedName name="___________AWM40" localSheetId="0">#REF!</definedName>
    <definedName name="___________AWM40" localSheetId="4">#REF!</definedName>
    <definedName name="___________AWM40">#REF!</definedName>
    <definedName name="___________AWM6" localSheetId="3">#REF!</definedName>
    <definedName name="___________AWM6" localSheetId="0">#REF!</definedName>
    <definedName name="___________AWM6" localSheetId="4">#REF!</definedName>
    <definedName name="___________AWM6">#REF!</definedName>
    <definedName name="___________b111121" localSheetId="3">#REF!</definedName>
    <definedName name="___________b111121" localSheetId="0">#REF!</definedName>
    <definedName name="___________b111121" localSheetId="4">#REF!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3">[19]PROCTOR!#REF!</definedName>
    <definedName name="___________CAN458" localSheetId="0">[19]PROCTOR!#REF!</definedName>
    <definedName name="___________CAN458" localSheetId="4">[19]PROCTOR!#REF!</definedName>
    <definedName name="___________CAN458">[19]PROCTOR!#REF!</definedName>
    <definedName name="___________CAN486" localSheetId="3">[19]PROCTOR!#REF!</definedName>
    <definedName name="___________CAN486" localSheetId="0">[19]PROCTOR!#REF!</definedName>
    <definedName name="___________CAN486" localSheetId="4">[19]PROCTOR!#REF!</definedName>
    <definedName name="___________CAN486">[19]PROCTOR!#REF!</definedName>
    <definedName name="___________CAN487" localSheetId="3">[19]PROCTOR!#REF!</definedName>
    <definedName name="___________CAN487" localSheetId="0">[19]PROCTOR!#REF!</definedName>
    <definedName name="___________CAN487" localSheetId="4">[19]PROCTOR!#REF!</definedName>
    <definedName name="___________CAN487">[19]PROCTOR!#REF!</definedName>
    <definedName name="___________CAN488" localSheetId="3">[19]PROCTOR!#REF!</definedName>
    <definedName name="___________CAN488" localSheetId="0">[19]PROCTOR!#REF!</definedName>
    <definedName name="___________CAN488" localSheetId="4">[19]PROCTOR!#REF!</definedName>
    <definedName name="___________CAN488">[19]PROCTOR!#REF!</definedName>
    <definedName name="___________CAN489" localSheetId="3">[19]PROCTOR!#REF!</definedName>
    <definedName name="___________CAN489" localSheetId="0">[19]PROCTOR!#REF!</definedName>
    <definedName name="___________CAN489" localSheetId="4">[19]PROCTOR!#REF!</definedName>
    <definedName name="___________CAN489">[19]PROCTOR!#REF!</definedName>
    <definedName name="___________CAN490" localSheetId="3">[19]PROCTOR!#REF!</definedName>
    <definedName name="___________CAN490" localSheetId="0">[19]PROCTOR!#REF!</definedName>
    <definedName name="___________CAN490" localSheetId="4">[19]PROCTOR!#REF!</definedName>
    <definedName name="___________CAN490">[19]PROCTOR!#REF!</definedName>
    <definedName name="___________CAN491" localSheetId="3">[19]PROCTOR!#REF!</definedName>
    <definedName name="___________CAN491" localSheetId="0">[19]PROCTOR!#REF!</definedName>
    <definedName name="___________CAN491" localSheetId="4">[19]PROCTOR!#REF!</definedName>
    <definedName name="___________CAN491">[19]PROCTOR!#REF!</definedName>
    <definedName name="___________CAN492" localSheetId="3">[19]PROCTOR!#REF!</definedName>
    <definedName name="___________CAN492" localSheetId="0">[19]PROCTOR!#REF!</definedName>
    <definedName name="___________CAN492" localSheetId="4">[19]PROCTOR!#REF!</definedName>
    <definedName name="___________CAN492">[19]PROCTOR!#REF!</definedName>
    <definedName name="___________CAN493" localSheetId="3">[19]PROCTOR!#REF!</definedName>
    <definedName name="___________CAN493" localSheetId="0">[19]PROCTOR!#REF!</definedName>
    <definedName name="___________CAN493" localSheetId="4">[19]PROCTOR!#REF!</definedName>
    <definedName name="___________CAN493">[19]PROCTOR!#REF!</definedName>
    <definedName name="___________CAN494" localSheetId="3">[19]PROCTOR!#REF!</definedName>
    <definedName name="___________CAN494" localSheetId="0">[19]PROCTOR!#REF!</definedName>
    <definedName name="___________CAN494" localSheetId="4">[19]PROCTOR!#REF!</definedName>
    <definedName name="___________CAN494">[19]PROCTOR!#REF!</definedName>
    <definedName name="___________CAN495" localSheetId="3">[19]PROCTOR!#REF!</definedName>
    <definedName name="___________CAN495" localSheetId="0">[19]PROCTOR!#REF!</definedName>
    <definedName name="___________CAN495" localSheetId="4">[19]PROCTOR!#REF!</definedName>
    <definedName name="___________CAN495">[19]PROCTOR!#REF!</definedName>
    <definedName name="___________CAN496" localSheetId="3">[19]PROCTOR!#REF!</definedName>
    <definedName name="___________CAN496" localSheetId="0">[19]PROCTOR!#REF!</definedName>
    <definedName name="___________CAN496" localSheetId="4">[19]PROCTOR!#REF!</definedName>
    <definedName name="___________CAN496">[19]PROCTOR!#REF!</definedName>
    <definedName name="___________CAN497" localSheetId="3">[19]PROCTOR!#REF!</definedName>
    <definedName name="___________CAN497" localSheetId="0">[19]PROCTOR!#REF!</definedName>
    <definedName name="___________CAN497" localSheetId="4">[19]PROCTOR!#REF!</definedName>
    <definedName name="___________CAN497">[19]PROCTOR!#REF!</definedName>
    <definedName name="___________CAN498" localSheetId="3">[19]PROCTOR!#REF!</definedName>
    <definedName name="___________CAN498" localSheetId="0">[19]PROCTOR!#REF!</definedName>
    <definedName name="___________CAN498" localSheetId="4">[19]PROCTOR!#REF!</definedName>
    <definedName name="___________CAN498">[19]PROCTOR!#REF!</definedName>
    <definedName name="___________CAN499" localSheetId="3">[19]PROCTOR!#REF!</definedName>
    <definedName name="___________CAN499" localSheetId="0">[19]PROCTOR!#REF!</definedName>
    <definedName name="___________CAN499" localSheetId="4">[19]PROCTOR!#REF!</definedName>
    <definedName name="___________CAN499">[19]PROCTOR!#REF!</definedName>
    <definedName name="___________CAN500" localSheetId="3">[19]PROCTOR!#REF!</definedName>
    <definedName name="___________CAN500" localSheetId="0">[19]PROCTOR!#REF!</definedName>
    <definedName name="___________CAN500" localSheetId="4">[19]PROCTOR!#REF!</definedName>
    <definedName name="___________CAN500">[19]PROCTOR!#REF!</definedName>
    <definedName name="___________CDG100" localSheetId="3">#REF!</definedName>
    <definedName name="___________CDG100" localSheetId="0">#REF!</definedName>
    <definedName name="___________CDG100" localSheetId="4">#REF!</definedName>
    <definedName name="___________CDG100">#REF!</definedName>
    <definedName name="___________CDG250" localSheetId="3">#REF!</definedName>
    <definedName name="___________CDG250" localSheetId="0">#REF!</definedName>
    <definedName name="___________CDG250" localSheetId="4">#REF!</definedName>
    <definedName name="___________CDG250">#REF!</definedName>
    <definedName name="___________CDG50" localSheetId="3">#REF!</definedName>
    <definedName name="___________CDG50" localSheetId="0">#REF!</definedName>
    <definedName name="___________CDG50" localSheetId="4">#REF!</definedName>
    <definedName name="___________CDG50">#REF!</definedName>
    <definedName name="___________CDG500" localSheetId="3">#REF!</definedName>
    <definedName name="___________CDG500" localSheetId="0">#REF!</definedName>
    <definedName name="___________CDG500" localSheetId="4">#REF!</definedName>
    <definedName name="___________CDG500">#REF!</definedName>
    <definedName name="___________CEM53" localSheetId="3">#REF!</definedName>
    <definedName name="___________CEM53" localSheetId="0">#REF!</definedName>
    <definedName name="___________CEM53" localSheetId="4">#REF!</definedName>
    <definedName name="___________CEM53">#REF!</definedName>
    <definedName name="___________CRN3" localSheetId="3">#REF!</definedName>
    <definedName name="___________CRN3" localSheetId="0">#REF!</definedName>
    <definedName name="___________CRN3" localSheetId="4">#REF!</definedName>
    <definedName name="___________CRN3">#REF!</definedName>
    <definedName name="___________CRN35" localSheetId="3">#REF!</definedName>
    <definedName name="___________CRN35" localSheetId="0">#REF!</definedName>
    <definedName name="___________CRN35" localSheetId="4">#REF!</definedName>
    <definedName name="___________CRN35">#REF!</definedName>
    <definedName name="___________CRN80" localSheetId="3">#REF!</definedName>
    <definedName name="___________CRN80" localSheetId="0">#REF!</definedName>
    <definedName name="___________CRN80" localSheetId="4">#REF!</definedName>
    <definedName name="___________CRN80">#REF!</definedName>
    <definedName name="___________dec05" localSheetId="3" hidden="1">{"'Sheet1'!$A$4386:$N$4591"}</definedName>
    <definedName name="___________dec05" localSheetId="0" hidden="1">{"'Sheet1'!$A$4386:$N$4591"}</definedName>
    <definedName name="___________dec05" localSheetId="4" hidden="1">{"'Sheet1'!$A$4386:$N$4591"}</definedName>
    <definedName name="___________dec05" hidden="1">{"'Sheet1'!$A$4386:$N$4591"}</definedName>
    <definedName name="___________DOZ50" localSheetId="3">#REF!</definedName>
    <definedName name="___________DOZ50" localSheetId="0">#REF!</definedName>
    <definedName name="___________DOZ50" localSheetId="4">#REF!</definedName>
    <definedName name="___________DOZ50">#REF!</definedName>
    <definedName name="___________DOZ80" localSheetId="3">#REF!</definedName>
    <definedName name="___________DOZ80" localSheetId="0">#REF!</definedName>
    <definedName name="___________DOZ80" localSheetId="4">#REF!</definedName>
    <definedName name="___________DOZ80">#REF!</definedName>
    <definedName name="___________EXC20">'[23]21-Rate Analysis-1'!$E$51</definedName>
    <definedName name="___________ExV200" localSheetId="3">#REF!</definedName>
    <definedName name="___________ExV200" localSheetId="0">#REF!</definedName>
    <definedName name="___________ExV200" localSheetId="4">#REF!</definedName>
    <definedName name="___________ExV200">#REF!</definedName>
    <definedName name="___________GEN100" localSheetId="3">#REF!</definedName>
    <definedName name="___________GEN100" localSheetId="0">#REF!</definedName>
    <definedName name="___________GEN100" localSheetId="4">#REF!</definedName>
    <definedName name="___________GEN100">#REF!</definedName>
    <definedName name="___________GEN250" localSheetId="3">#REF!</definedName>
    <definedName name="___________GEN250" localSheetId="0">#REF!</definedName>
    <definedName name="___________GEN250" localSheetId="4">#REF!</definedName>
    <definedName name="___________GEN250">#REF!</definedName>
    <definedName name="___________GEN325" localSheetId="3">#REF!</definedName>
    <definedName name="___________GEN325" localSheetId="0">#REF!</definedName>
    <definedName name="___________GEN325" localSheetId="4">#REF!</definedName>
    <definedName name="___________GEN325">#REF!</definedName>
    <definedName name="___________GEN380" localSheetId="3">#REF!</definedName>
    <definedName name="___________GEN380" localSheetId="0">#REF!</definedName>
    <definedName name="___________GEN380" localSheetId="4">#REF!</definedName>
    <definedName name="___________GEN380">#REF!</definedName>
    <definedName name="___________GSB1" localSheetId="3">#REF!</definedName>
    <definedName name="___________GSB1" localSheetId="0">#REF!</definedName>
    <definedName name="___________GSB1" localSheetId="4">#REF!</definedName>
    <definedName name="___________GSB1">#REF!</definedName>
    <definedName name="___________GSB2" localSheetId="3">#REF!</definedName>
    <definedName name="___________GSB2" localSheetId="0">#REF!</definedName>
    <definedName name="___________GSB2" localSheetId="4">#REF!</definedName>
    <definedName name="___________GSB2">#REF!</definedName>
    <definedName name="___________GSB3" localSheetId="3">#REF!</definedName>
    <definedName name="___________GSB3" localSheetId="0">#REF!</definedName>
    <definedName name="___________GSB3" localSheetId="4">#REF!</definedName>
    <definedName name="___________GSB3">#REF!</definedName>
    <definedName name="___________HMP1" localSheetId="3">#REF!</definedName>
    <definedName name="___________HMP1" localSheetId="0">#REF!</definedName>
    <definedName name="___________HMP1" localSheetId="4">#REF!</definedName>
    <definedName name="___________HMP1">#REF!</definedName>
    <definedName name="___________HMP2" localSheetId="3">#REF!</definedName>
    <definedName name="___________HMP2" localSheetId="0">#REF!</definedName>
    <definedName name="___________HMP2" localSheetId="4">#REF!</definedName>
    <definedName name="___________HMP2">#REF!</definedName>
    <definedName name="___________HMP3" localSheetId="3">#REF!</definedName>
    <definedName name="___________HMP3" localSheetId="0">#REF!</definedName>
    <definedName name="___________HMP3" localSheetId="4">#REF!</definedName>
    <definedName name="___________HMP3">#REF!</definedName>
    <definedName name="___________HMP4" localSheetId="3">#REF!</definedName>
    <definedName name="___________HMP4" localSheetId="0">#REF!</definedName>
    <definedName name="___________HMP4" localSheetId="4">#REF!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3">#REF!</definedName>
    <definedName name="___________Ki1" localSheetId="0">#REF!</definedName>
    <definedName name="___________Ki1" localSheetId="4">#REF!</definedName>
    <definedName name="___________Ki1">#REF!</definedName>
    <definedName name="___________Ki2" localSheetId="3">#REF!</definedName>
    <definedName name="___________Ki2" localSheetId="0">#REF!</definedName>
    <definedName name="___________Ki2" localSheetId="4">#REF!</definedName>
    <definedName name="___________Ki2">#REF!</definedName>
    <definedName name="___________lb1" localSheetId="3">#REF!</definedName>
    <definedName name="___________lb1" localSheetId="0">#REF!</definedName>
    <definedName name="___________lb1" localSheetId="4">#REF!</definedName>
    <definedName name="___________lb1">#REF!</definedName>
    <definedName name="___________lb2" localSheetId="3">#REF!</definedName>
    <definedName name="___________lb2" localSheetId="0">#REF!</definedName>
    <definedName name="___________lb2" localSheetId="4">#REF!</definedName>
    <definedName name="___________lb2">#REF!</definedName>
    <definedName name="___________mac2">200</definedName>
    <definedName name="___________MAN1" localSheetId="3">#REF!</definedName>
    <definedName name="___________MAN1" localSheetId="0">#REF!</definedName>
    <definedName name="___________MAN1" localSheetId="4">#REF!</definedName>
    <definedName name="___________MAN1">#REF!</definedName>
    <definedName name="___________MIX10" localSheetId="3">#REF!</definedName>
    <definedName name="___________MIX10" localSheetId="0">#REF!</definedName>
    <definedName name="___________MIX10" localSheetId="4">#REF!</definedName>
    <definedName name="___________MIX10">#REF!</definedName>
    <definedName name="___________MIX15" localSheetId="3">#REF!</definedName>
    <definedName name="___________MIX15" localSheetId="0">#REF!</definedName>
    <definedName name="___________MIX15" localSheetId="4">#REF!</definedName>
    <definedName name="___________MIX15">#REF!</definedName>
    <definedName name="___________MIX15150" localSheetId="3">'[4]Mix Design'!#REF!</definedName>
    <definedName name="___________MIX15150" localSheetId="0">'[4]Mix Design'!#REF!</definedName>
    <definedName name="___________MIX15150" localSheetId="4">'[4]Mix Design'!#REF!</definedName>
    <definedName name="___________MIX15150">'[4]Mix Design'!#REF!</definedName>
    <definedName name="___________MIX1540">'[4]Mix Design'!$P$11</definedName>
    <definedName name="___________MIX1580" localSheetId="3">'[4]Mix Design'!#REF!</definedName>
    <definedName name="___________MIX1580" localSheetId="0">'[4]Mix Design'!#REF!</definedName>
    <definedName name="___________MIX1580" localSheetId="4">'[4]Mix Design'!#REF!</definedName>
    <definedName name="___________MIX1580">'[4]Mix Design'!#REF!</definedName>
    <definedName name="___________MIX2">'[5]Mix Design'!$P$12</definedName>
    <definedName name="___________MIX20" localSheetId="3">#REF!</definedName>
    <definedName name="___________MIX20" localSheetId="0">#REF!</definedName>
    <definedName name="___________MIX20" localSheetId="4">#REF!</definedName>
    <definedName name="___________MIX20">#REF!</definedName>
    <definedName name="___________MIX2020">'[4]Mix Design'!$P$12</definedName>
    <definedName name="___________MIX2040">'[4]Mix Design'!$P$13</definedName>
    <definedName name="___________MIX25" localSheetId="3">#REF!</definedName>
    <definedName name="___________MIX25" localSheetId="0">#REF!</definedName>
    <definedName name="___________MIX25" localSheetId="4">#REF!</definedName>
    <definedName name="___________MIX25">#REF!</definedName>
    <definedName name="___________MIX2540">'[4]Mix Design'!$P$15</definedName>
    <definedName name="___________Mix255">'[6]Mix Design'!$P$13</definedName>
    <definedName name="___________MIX30" localSheetId="3">#REF!</definedName>
    <definedName name="___________MIX30" localSheetId="0">#REF!</definedName>
    <definedName name="___________MIX30" localSheetId="4">#REF!</definedName>
    <definedName name="___________MIX30">#REF!</definedName>
    <definedName name="___________MIX35" localSheetId="3">#REF!</definedName>
    <definedName name="___________MIX35" localSheetId="0">#REF!</definedName>
    <definedName name="___________MIX35" localSheetId="4">#REF!</definedName>
    <definedName name="___________MIX35">#REF!</definedName>
    <definedName name="___________MIX40" localSheetId="3">#REF!</definedName>
    <definedName name="___________MIX40" localSheetId="0">#REF!</definedName>
    <definedName name="___________MIX40" localSheetId="4">#REF!</definedName>
    <definedName name="___________MIX40">#REF!</definedName>
    <definedName name="___________MIX45" localSheetId="3">'[4]Mix Design'!#REF!</definedName>
    <definedName name="___________MIX45" localSheetId="0">'[4]Mix Design'!#REF!</definedName>
    <definedName name="___________MIX45" localSheetId="4">'[4]Mix Design'!#REF!</definedName>
    <definedName name="___________MIX45">'[4]Mix Design'!#REF!</definedName>
    <definedName name="___________mm1" localSheetId="3">#REF!</definedName>
    <definedName name="___________mm1" localSheetId="0">#REF!</definedName>
    <definedName name="___________mm1" localSheetId="4">#REF!</definedName>
    <definedName name="___________mm1">#REF!</definedName>
    <definedName name="___________mm2" localSheetId="3">#REF!</definedName>
    <definedName name="___________mm2" localSheetId="0">#REF!</definedName>
    <definedName name="___________mm2" localSheetId="4">#REF!</definedName>
    <definedName name="___________mm2">#REF!</definedName>
    <definedName name="___________mm3" localSheetId="3">#REF!</definedName>
    <definedName name="___________mm3" localSheetId="0">#REF!</definedName>
    <definedName name="___________mm3" localSheetId="4">#REF!</definedName>
    <definedName name="___________mm3">#REF!</definedName>
    <definedName name="___________MUR5" localSheetId="3">#REF!</definedName>
    <definedName name="___________MUR5" localSheetId="0">#REF!</definedName>
    <definedName name="___________MUR5" localSheetId="4">#REF!</definedName>
    <definedName name="___________MUR5">#REF!</definedName>
    <definedName name="___________MUR8" localSheetId="3">#REF!</definedName>
    <definedName name="___________MUR8" localSheetId="0">#REF!</definedName>
    <definedName name="___________MUR8" localSheetId="4">#REF!</definedName>
    <definedName name="___________MUR8">#REF!</definedName>
    <definedName name="___________OPC43" localSheetId="3">#REF!</definedName>
    <definedName name="___________OPC43" localSheetId="0">#REF!</definedName>
    <definedName name="___________OPC43" localSheetId="4">#REF!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3">#REF!</definedName>
    <definedName name="___________PB1" localSheetId="0">#REF!</definedName>
    <definedName name="___________PB1" localSheetId="4">#REF!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3">#REF!</definedName>
    <definedName name="___________SH5" localSheetId="0">#REF!</definedName>
    <definedName name="___________SH5" localSheetId="4">#REF!</definedName>
    <definedName name="___________SH5">#REF!</definedName>
    <definedName name="___________SLV20025">'[20]ANAL-PUMP HOUSE'!$I$58</definedName>
    <definedName name="___________SLV80010">'[20]ANAL-PUMP HOUSE'!$I$60</definedName>
    <definedName name="___________tab1" localSheetId="3">#REF!</definedName>
    <definedName name="___________tab1" localSheetId="0">#REF!</definedName>
    <definedName name="___________tab1" localSheetId="4">#REF!</definedName>
    <definedName name="___________tab1">#REF!</definedName>
    <definedName name="___________tab2" localSheetId="3">#REF!</definedName>
    <definedName name="___________tab2" localSheetId="0">#REF!</definedName>
    <definedName name="___________tab2" localSheetId="4">#REF!</definedName>
    <definedName name="___________tab2">#REF!</definedName>
    <definedName name="___________TB2" localSheetId="3">#REF!</definedName>
    <definedName name="___________TB2" localSheetId="0">#REF!</definedName>
    <definedName name="___________TB2" localSheetId="4">#REF!</definedName>
    <definedName name="___________TB2">#REF!</definedName>
    <definedName name="___________TIP1" localSheetId="3">#REF!</definedName>
    <definedName name="___________TIP1" localSheetId="0">#REF!</definedName>
    <definedName name="___________TIP1" localSheetId="4">#REF!</definedName>
    <definedName name="___________TIP1">#REF!</definedName>
    <definedName name="___________TIP2" localSheetId="3">#REF!</definedName>
    <definedName name="___________TIP2" localSheetId="0">#REF!</definedName>
    <definedName name="___________TIP2" localSheetId="4">#REF!</definedName>
    <definedName name="___________TIP2">#REF!</definedName>
    <definedName name="___________TIP3" localSheetId="3">#REF!</definedName>
    <definedName name="___________TIP3" localSheetId="0">#REF!</definedName>
    <definedName name="___________TIP3" localSheetId="4">#REF!</definedName>
    <definedName name="___________TIP3">#REF!</definedName>
    <definedName name="__________A65537" localSheetId="3">#REF!</definedName>
    <definedName name="__________A65537" localSheetId="0">#REF!</definedName>
    <definedName name="__________A65537" localSheetId="4">#REF!</definedName>
    <definedName name="__________A65537">#REF!</definedName>
    <definedName name="__________ABM10" localSheetId="3">#REF!</definedName>
    <definedName name="__________ABM10" localSheetId="0">#REF!</definedName>
    <definedName name="__________ABM10" localSheetId="4">#REF!</definedName>
    <definedName name="__________ABM10">#REF!</definedName>
    <definedName name="__________ABM40" localSheetId="3">#REF!</definedName>
    <definedName name="__________ABM40" localSheetId="0">#REF!</definedName>
    <definedName name="__________ABM40" localSheetId="4">#REF!</definedName>
    <definedName name="__________ABM40">#REF!</definedName>
    <definedName name="__________ABM6" localSheetId="3">#REF!</definedName>
    <definedName name="__________ABM6" localSheetId="0">#REF!</definedName>
    <definedName name="__________ABM6" localSheetId="4">#REF!</definedName>
    <definedName name="__________ABM6">#REF!</definedName>
    <definedName name="__________ACB10" localSheetId="3">#REF!</definedName>
    <definedName name="__________ACB10" localSheetId="0">#REF!</definedName>
    <definedName name="__________ACB10" localSheetId="4">#REF!</definedName>
    <definedName name="__________ACB10">#REF!</definedName>
    <definedName name="__________ACB20" localSheetId="3">#REF!</definedName>
    <definedName name="__________ACB20" localSheetId="0">#REF!</definedName>
    <definedName name="__________ACB20" localSheetId="4">#REF!</definedName>
    <definedName name="__________ACB20">#REF!</definedName>
    <definedName name="__________ACR10" localSheetId="3">#REF!</definedName>
    <definedName name="__________ACR10" localSheetId="0">#REF!</definedName>
    <definedName name="__________ACR10" localSheetId="4">#REF!</definedName>
    <definedName name="__________ACR10">#REF!</definedName>
    <definedName name="__________ACR20" localSheetId="3">#REF!</definedName>
    <definedName name="__________ACR20" localSheetId="0">#REF!</definedName>
    <definedName name="__________ACR20" localSheetId="4">#REF!</definedName>
    <definedName name="__________ACR20">#REF!</definedName>
    <definedName name="__________AGG10" localSheetId="3">#REF!</definedName>
    <definedName name="__________AGG10" localSheetId="0">#REF!</definedName>
    <definedName name="__________AGG10" localSheetId="4">#REF!</definedName>
    <definedName name="__________AGG10">#REF!</definedName>
    <definedName name="__________AGG40" localSheetId="3">#REF!</definedName>
    <definedName name="__________AGG40" localSheetId="0">#REF!</definedName>
    <definedName name="__________AGG40" localSheetId="4">#REF!</definedName>
    <definedName name="__________AGG40">#REF!</definedName>
    <definedName name="__________AGG6" localSheetId="3">#REF!</definedName>
    <definedName name="__________AGG6" localSheetId="0">#REF!</definedName>
    <definedName name="__________AGG6" localSheetId="4">#REF!</definedName>
    <definedName name="__________AGG6">#REF!</definedName>
    <definedName name="__________ARV8040">'[20]ANAL-PUMP HOUSE'!$I$55</definedName>
    <definedName name="__________ash1" localSheetId="3">[21]ANAL!#REF!</definedName>
    <definedName name="__________ash1" localSheetId="0">[21]ANAL!#REF!</definedName>
    <definedName name="__________ash1" localSheetId="4">[21]ANAL!#REF!</definedName>
    <definedName name="__________ash1">[21]ANAL!#REF!</definedName>
    <definedName name="__________AWM10" localSheetId="3">#REF!</definedName>
    <definedName name="__________AWM10" localSheetId="0">#REF!</definedName>
    <definedName name="__________AWM10" localSheetId="4">#REF!</definedName>
    <definedName name="__________AWM10">#REF!</definedName>
    <definedName name="__________AWM40" localSheetId="3">#REF!</definedName>
    <definedName name="__________AWM40" localSheetId="0">#REF!</definedName>
    <definedName name="__________AWM40" localSheetId="4">#REF!</definedName>
    <definedName name="__________AWM40">#REF!</definedName>
    <definedName name="__________AWM6" localSheetId="3">#REF!</definedName>
    <definedName name="__________AWM6" localSheetId="0">#REF!</definedName>
    <definedName name="__________AWM6" localSheetId="4">#REF!</definedName>
    <definedName name="__________AWM6">#REF!</definedName>
    <definedName name="__________b111121" localSheetId="3">#REF!</definedName>
    <definedName name="__________b111121" localSheetId="0">#REF!</definedName>
    <definedName name="__________b111121" localSheetId="4">#REF!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3">[19]PROCTOR!#REF!</definedName>
    <definedName name="__________CAN458" localSheetId="0">[19]PROCTOR!#REF!</definedName>
    <definedName name="__________CAN458" localSheetId="4">[19]PROCTOR!#REF!</definedName>
    <definedName name="__________CAN458">[19]PROCTOR!#REF!</definedName>
    <definedName name="__________CAN486" localSheetId="3">[19]PROCTOR!#REF!</definedName>
    <definedName name="__________CAN486" localSheetId="0">[19]PROCTOR!#REF!</definedName>
    <definedName name="__________CAN486" localSheetId="4">[19]PROCTOR!#REF!</definedName>
    <definedName name="__________CAN486">[19]PROCTOR!#REF!</definedName>
    <definedName name="__________CAN487" localSheetId="3">[19]PROCTOR!#REF!</definedName>
    <definedName name="__________CAN487" localSheetId="0">[19]PROCTOR!#REF!</definedName>
    <definedName name="__________CAN487" localSheetId="4">[19]PROCTOR!#REF!</definedName>
    <definedName name="__________CAN487">[19]PROCTOR!#REF!</definedName>
    <definedName name="__________CAN488" localSheetId="3">[19]PROCTOR!#REF!</definedName>
    <definedName name="__________CAN488" localSheetId="0">[19]PROCTOR!#REF!</definedName>
    <definedName name="__________CAN488" localSheetId="4">[19]PROCTOR!#REF!</definedName>
    <definedName name="__________CAN488">[19]PROCTOR!#REF!</definedName>
    <definedName name="__________CAN489" localSheetId="3">[19]PROCTOR!#REF!</definedName>
    <definedName name="__________CAN489" localSheetId="0">[19]PROCTOR!#REF!</definedName>
    <definedName name="__________CAN489" localSheetId="4">[19]PROCTOR!#REF!</definedName>
    <definedName name="__________CAN489">[19]PROCTOR!#REF!</definedName>
    <definedName name="__________CAN490" localSheetId="3">[19]PROCTOR!#REF!</definedName>
    <definedName name="__________CAN490" localSheetId="0">[19]PROCTOR!#REF!</definedName>
    <definedName name="__________CAN490" localSheetId="4">[19]PROCTOR!#REF!</definedName>
    <definedName name="__________CAN490">[19]PROCTOR!#REF!</definedName>
    <definedName name="__________CAN491" localSheetId="3">[19]PROCTOR!#REF!</definedName>
    <definedName name="__________CAN491" localSheetId="0">[19]PROCTOR!#REF!</definedName>
    <definedName name="__________CAN491" localSheetId="4">[19]PROCTOR!#REF!</definedName>
    <definedName name="__________CAN491">[19]PROCTOR!#REF!</definedName>
    <definedName name="__________CAN492" localSheetId="3">[19]PROCTOR!#REF!</definedName>
    <definedName name="__________CAN492" localSheetId="0">[19]PROCTOR!#REF!</definedName>
    <definedName name="__________CAN492" localSheetId="4">[19]PROCTOR!#REF!</definedName>
    <definedName name="__________CAN492">[19]PROCTOR!#REF!</definedName>
    <definedName name="__________CAN493" localSheetId="3">[19]PROCTOR!#REF!</definedName>
    <definedName name="__________CAN493" localSheetId="0">[19]PROCTOR!#REF!</definedName>
    <definedName name="__________CAN493" localSheetId="4">[19]PROCTOR!#REF!</definedName>
    <definedName name="__________CAN493">[19]PROCTOR!#REF!</definedName>
    <definedName name="__________CAN494" localSheetId="3">[19]PROCTOR!#REF!</definedName>
    <definedName name="__________CAN494" localSheetId="0">[19]PROCTOR!#REF!</definedName>
    <definedName name="__________CAN494" localSheetId="4">[19]PROCTOR!#REF!</definedName>
    <definedName name="__________CAN494">[19]PROCTOR!#REF!</definedName>
    <definedName name="__________CAN495" localSheetId="3">[19]PROCTOR!#REF!</definedName>
    <definedName name="__________CAN495" localSheetId="0">[19]PROCTOR!#REF!</definedName>
    <definedName name="__________CAN495" localSheetId="4">[19]PROCTOR!#REF!</definedName>
    <definedName name="__________CAN495">[19]PROCTOR!#REF!</definedName>
    <definedName name="__________CAN496" localSheetId="3">[19]PROCTOR!#REF!</definedName>
    <definedName name="__________CAN496" localSheetId="0">[19]PROCTOR!#REF!</definedName>
    <definedName name="__________CAN496" localSheetId="4">[19]PROCTOR!#REF!</definedName>
    <definedName name="__________CAN496">[19]PROCTOR!#REF!</definedName>
    <definedName name="__________CAN497" localSheetId="3">[19]PROCTOR!#REF!</definedName>
    <definedName name="__________CAN497" localSheetId="0">[19]PROCTOR!#REF!</definedName>
    <definedName name="__________CAN497" localSheetId="4">[19]PROCTOR!#REF!</definedName>
    <definedName name="__________CAN497">[19]PROCTOR!#REF!</definedName>
    <definedName name="__________CAN498" localSheetId="3">[19]PROCTOR!#REF!</definedName>
    <definedName name="__________CAN498" localSheetId="0">[19]PROCTOR!#REF!</definedName>
    <definedName name="__________CAN498" localSheetId="4">[19]PROCTOR!#REF!</definedName>
    <definedName name="__________CAN498">[19]PROCTOR!#REF!</definedName>
    <definedName name="__________CAN499" localSheetId="3">[19]PROCTOR!#REF!</definedName>
    <definedName name="__________CAN499" localSheetId="0">[19]PROCTOR!#REF!</definedName>
    <definedName name="__________CAN499" localSheetId="4">[19]PROCTOR!#REF!</definedName>
    <definedName name="__________CAN499">[19]PROCTOR!#REF!</definedName>
    <definedName name="__________CAN500" localSheetId="3">[19]PROCTOR!#REF!</definedName>
    <definedName name="__________CAN500" localSheetId="0">[19]PROCTOR!#REF!</definedName>
    <definedName name="__________CAN500" localSheetId="4">[19]PROCTOR!#REF!</definedName>
    <definedName name="__________CAN500">[19]PROCTOR!#REF!</definedName>
    <definedName name="__________CDG100" localSheetId="3">#REF!</definedName>
    <definedName name="__________CDG100" localSheetId="0">#REF!</definedName>
    <definedName name="__________CDG100" localSheetId="4">#REF!</definedName>
    <definedName name="__________CDG100">#REF!</definedName>
    <definedName name="__________CDG250" localSheetId="3">#REF!</definedName>
    <definedName name="__________CDG250" localSheetId="0">#REF!</definedName>
    <definedName name="__________CDG250" localSheetId="4">#REF!</definedName>
    <definedName name="__________CDG250">#REF!</definedName>
    <definedName name="__________CDG50" localSheetId="3">#REF!</definedName>
    <definedName name="__________CDG50" localSheetId="0">#REF!</definedName>
    <definedName name="__________CDG50" localSheetId="4">#REF!</definedName>
    <definedName name="__________CDG50">#REF!</definedName>
    <definedName name="__________CDG500" localSheetId="3">#REF!</definedName>
    <definedName name="__________CDG500" localSheetId="0">#REF!</definedName>
    <definedName name="__________CDG500" localSheetId="4">#REF!</definedName>
    <definedName name="__________CDG500">#REF!</definedName>
    <definedName name="__________CEM53" localSheetId="3">#REF!</definedName>
    <definedName name="__________CEM53" localSheetId="0">#REF!</definedName>
    <definedName name="__________CEM53" localSheetId="4">#REF!</definedName>
    <definedName name="__________CEM53">#REF!</definedName>
    <definedName name="__________CRN3" localSheetId="3">#REF!</definedName>
    <definedName name="__________CRN3" localSheetId="0">#REF!</definedName>
    <definedName name="__________CRN3" localSheetId="4">#REF!</definedName>
    <definedName name="__________CRN3">#REF!</definedName>
    <definedName name="__________CRN35" localSheetId="3">#REF!</definedName>
    <definedName name="__________CRN35" localSheetId="0">#REF!</definedName>
    <definedName name="__________CRN35" localSheetId="4">#REF!</definedName>
    <definedName name="__________CRN35">#REF!</definedName>
    <definedName name="__________CRN80" localSheetId="3">#REF!</definedName>
    <definedName name="__________CRN80" localSheetId="0">#REF!</definedName>
    <definedName name="__________CRN80" localSheetId="4">#REF!</definedName>
    <definedName name="__________CRN80">#REF!</definedName>
    <definedName name="__________dec05" localSheetId="3" hidden="1">{"'Sheet1'!$A$4386:$N$4591"}</definedName>
    <definedName name="__________dec05" localSheetId="0" hidden="1">{"'Sheet1'!$A$4386:$N$4591"}</definedName>
    <definedName name="__________dec05" localSheetId="4" hidden="1">{"'Sheet1'!$A$4386:$N$4591"}</definedName>
    <definedName name="__________dec05" hidden="1">{"'Sheet1'!$A$4386:$N$4591"}</definedName>
    <definedName name="__________DOZ50" localSheetId="3">#REF!</definedName>
    <definedName name="__________DOZ50" localSheetId="0">#REF!</definedName>
    <definedName name="__________DOZ50" localSheetId="4">#REF!</definedName>
    <definedName name="__________DOZ50">#REF!</definedName>
    <definedName name="__________DOZ80" localSheetId="3">#REF!</definedName>
    <definedName name="__________DOZ80" localSheetId="0">#REF!</definedName>
    <definedName name="__________DOZ80" localSheetId="4">#REF!</definedName>
    <definedName name="__________DOZ80">#REF!</definedName>
    <definedName name="__________EXC20">'[23]21-Rate Analysis-1'!$E$51</definedName>
    <definedName name="__________ExV200" localSheetId="3">#REF!</definedName>
    <definedName name="__________ExV200" localSheetId="0">#REF!</definedName>
    <definedName name="__________ExV200" localSheetId="4">#REF!</definedName>
    <definedName name="__________ExV200">#REF!</definedName>
    <definedName name="__________GEN100" localSheetId="3">#REF!</definedName>
    <definedName name="__________GEN100" localSheetId="0">#REF!</definedName>
    <definedName name="__________GEN100" localSheetId="4">#REF!</definedName>
    <definedName name="__________GEN100">#REF!</definedName>
    <definedName name="__________GEN250" localSheetId="3">#REF!</definedName>
    <definedName name="__________GEN250" localSheetId="0">#REF!</definedName>
    <definedName name="__________GEN250" localSheetId="4">#REF!</definedName>
    <definedName name="__________GEN250">#REF!</definedName>
    <definedName name="__________GEN325" localSheetId="3">#REF!</definedName>
    <definedName name="__________GEN325" localSheetId="0">#REF!</definedName>
    <definedName name="__________GEN325" localSheetId="4">#REF!</definedName>
    <definedName name="__________GEN325">#REF!</definedName>
    <definedName name="__________GEN380" localSheetId="3">#REF!</definedName>
    <definedName name="__________GEN380" localSheetId="0">#REF!</definedName>
    <definedName name="__________GEN380" localSheetId="4">#REF!</definedName>
    <definedName name="__________GEN380">#REF!</definedName>
    <definedName name="__________GSB1" localSheetId="3">#REF!</definedName>
    <definedName name="__________GSB1" localSheetId="0">#REF!</definedName>
    <definedName name="__________GSB1" localSheetId="4">#REF!</definedName>
    <definedName name="__________GSB1">#REF!</definedName>
    <definedName name="__________GSB2" localSheetId="3">#REF!</definedName>
    <definedName name="__________GSB2" localSheetId="0">#REF!</definedName>
    <definedName name="__________GSB2" localSheetId="4">#REF!</definedName>
    <definedName name="__________GSB2">#REF!</definedName>
    <definedName name="__________GSB3" localSheetId="3">#REF!</definedName>
    <definedName name="__________GSB3" localSheetId="0">#REF!</definedName>
    <definedName name="__________GSB3" localSheetId="4">#REF!</definedName>
    <definedName name="__________GSB3">#REF!</definedName>
    <definedName name="__________HMP1" localSheetId="3">#REF!</definedName>
    <definedName name="__________HMP1" localSheetId="0">#REF!</definedName>
    <definedName name="__________HMP1" localSheetId="4">#REF!</definedName>
    <definedName name="__________HMP1">#REF!</definedName>
    <definedName name="__________HMP2" localSheetId="3">#REF!</definedName>
    <definedName name="__________HMP2" localSheetId="0">#REF!</definedName>
    <definedName name="__________HMP2" localSheetId="4">#REF!</definedName>
    <definedName name="__________HMP2">#REF!</definedName>
    <definedName name="__________HMP3" localSheetId="3">#REF!</definedName>
    <definedName name="__________HMP3" localSheetId="0">#REF!</definedName>
    <definedName name="__________HMP3" localSheetId="4">#REF!</definedName>
    <definedName name="__________HMP3">#REF!</definedName>
    <definedName name="__________HMP4" localSheetId="3">#REF!</definedName>
    <definedName name="__________HMP4" localSheetId="0">#REF!</definedName>
    <definedName name="__________HMP4" localSheetId="4">#REF!</definedName>
    <definedName name="__________HMP4">#REF!</definedName>
    <definedName name="__________HRC1">'[20]Pipe trench'!$V$23</definedName>
    <definedName name="__________HRC2">'[20]Pipe trench'!$V$24</definedName>
    <definedName name="__________HSE1">'[20]Pipe trench'!$V$11</definedName>
    <definedName name="__________Ki1" localSheetId="3">#REF!</definedName>
    <definedName name="__________Ki1" localSheetId="0">#REF!</definedName>
    <definedName name="__________Ki1" localSheetId="4">#REF!</definedName>
    <definedName name="__________Ki1">#REF!</definedName>
    <definedName name="__________Ki2" localSheetId="3">#REF!</definedName>
    <definedName name="__________Ki2" localSheetId="0">#REF!</definedName>
    <definedName name="__________Ki2" localSheetId="4">#REF!</definedName>
    <definedName name="__________Ki2">#REF!</definedName>
    <definedName name="__________lb1" localSheetId="3">#REF!</definedName>
    <definedName name="__________lb1" localSheetId="0">#REF!</definedName>
    <definedName name="__________lb1" localSheetId="4">#REF!</definedName>
    <definedName name="__________lb1">#REF!</definedName>
    <definedName name="__________lb2" localSheetId="3">#REF!</definedName>
    <definedName name="__________lb2" localSheetId="0">#REF!</definedName>
    <definedName name="__________lb2" localSheetId="4">#REF!</definedName>
    <definedName name="__________lb2">#REF!</definedName>
    <definedName name="__________mac2">200</definedName>
    <definedName name="__________MAN1" localSheetId="3">#REF!</definedName>
    <definedName name="__________MAN1" localSheetId="0">#REF!</definedName>
    <definedName name="__________MAN1" localSheetId="4">#REF!</definedName>
    <definedName name="__________MAN1">#REF!</definedName>
    <definedName name="__________MIX10" localSheetId="3">#REF!</definedName>
    <definedName name="__________MIX10" localSheetId="0">#REF!</definedName>
    <definedName name="__________MIX10" localSheetId="4">#REF!</definedName>
    <definedName name="__________MIX10">#REF!</definedName>
    <definedName name="__________MIX15" localSheetId="3">#REF!</definedName>
    <definedName name="__________MIX15" localSheetId="0">#REF!</definedName>
    <definedName name="__________MIX15" localSheetId="4">#REF!</definedName>
    <definedName name="__________MIX15">#REF!</definedName>
    <definedName name="__________MIX15150" localSheetId="3">'[4]Mix Design'!#REF!</definedName>
    <definedName name="__________MIX15150" localSheetId="0">'[4]Mix Design'!#REF!</definedName>
    <definedName name="__________MIX15150" localSheetId="4">'[4]Mix Design'!#REF!</definedName>
    <definedName name="__________MIX15150">'[4]Mix Design'!#REF!</definedName>
    <definedName name="__________MIX1540">'[4]Mix Design'!$P$11</definedName>
    <definedName name="__________MIX1580" localSheetId="3">'[4]Mix Design'!#REF!</definedName>
    <definedName name="__________MIX1580" localSheetId="0">'[4]Mix Design'!#REF!</definedName>
    <definedName name="__________MIX1580" localSheetId="4">'[4]Mix Design'!#REF!</definedName>
    <definedName name="__________MIX1580">'[4]Mix Design'!#REF!</definedName>
    <definedName name="__________MIX2">'[5]Mix Design'!$P$12</definedName>
    <definedName name="__________MIX20" localSheetId="3">#REF!</definedName>
    <definedName name="__________MIX20" localSheetId="0">#REF!</definedName>
    <definedName name="__________MIX20" localSheetId="4">#REF!</definedName>
    <definedName name="__________MIX20">#REF!</definedName>
    <definedName name="__________MIX2020">'[4]Mix Design'!$P$12</definedName>
    <definedName name="__________MIX2040">'[4]Mix Design'!$P$13</definedName>
    <definedName name="__________MIX25" localSheetId="3">#REF!</definedName>
    <definedName name="__________MIX25" localSheetId="0">#REF!</definedName>
    <definedName name="__________MIX25" localSheetId="4">#REF!</definedName>
    <definedName name="__________MIX25">#REF!</definedName>
    <definedName name="__________MIX2540">'[4]Mix Design'!$P$15</definedName>
    <definedName name="__________Mix255">'[6]Mix Design'!$P$13</definedName>
    <definedName name="__________MIX30" localSheetId="3">#REF!</definedName>
    <definedName name="__________MIX30" localSheetId="0">#REF!</definedName>
    <definedName name="__________MIX30" localSheetId="4">#REF!</definedName>
    <definedName name="__________MIX30">#REF!</definedName>
    <definedName name="__________MIX35" localSheetId="3">#REF!</definedName>
    <definedName name="__________MIX35" localSheetId="0">#REF!</definedName>
    <definedName name="__________MIX35" localSheetId="4">#REF!</definedName>
    <definedName name="__________MIX35">#REF!</definedName>
    <definedName name="__________MIX40" localSheetId="3">#REF!</definedName>
    <definedName name="__________MIX40" localSheetId="0">#REF!</definedName>
    <definedName name="__________MIX40" localSheetId="4">#REF!</definedName>
    <definedName name="__________MIX40">#REF!</definedName>
    <definedName name="__________MIX45" localSheetId="3">'[4]Mix Design'!#REF!</definedName>
    <definedName name="__________MIX45" localSheetId="0">'[4]Mix Design'!#REF!</definedName>
    <definedName name="__________MIX45" localSheetId="4">'[4]Mix Design'!#REF!</definedName>
    <definedName name="__________MIX45">'[4]Mix Design'!#REF!</definedName>
    <definedName name="__________mm1" localSheetId="3">#REF!</definedName>
    <definedName name="__________mm1" localSheetId="0">#REF!</definedName>
    <definedName name="__________mm1" localSheetId="4">#REF!</definedName>
    <definedName name="__________mm1">#REF!</definedName>
    <definedName name="__________mm2" localSheetId="3">#REF!</definedName>
    <definedName name="__________mm2" localSheetId="0">#REF!</definedName>
    <definedName name="__________mm2" localSheetId="4">#REF!</definedName>
    <definedName name="__________mm2">#REF!</definedName>
    <definedName name="__________mm3" localSheetId="3">#REF!</definedName>
    <definedName name="__________mm3" localSheetId="0">#REF!</definedName>
    <definedName name="__________mm3" localSheetId="4">#REF!</definedName>
    <definedName name="__________mm3">#REF!</definedName>
    <definedName name="__________MUR5" localSheetId="3">#REF!</definedName>
    <definedName name="__________MUR5" localSheetId="0">#REF!</definedName>
    <definedName name="__________MUR5" localSheetId="4">#REF!</definedName>
    <definedName name="__________MUR5">#REF!</definedName>
    <definedName name="__________MUR8" localSheetId="3">#REF!</definedName>
    <definedName name="__________MUR8" localSheetId="0">#REF!</definedName>
    <definedName name="__________MUR8" localSheetId="4">#REF!</definedName>
    <definedName name="__________MUR8">#REF!</definedName>
    <definedName name="__________OPC43" localSheetId="3">#REF!</definedName>
    <definedName name="__________OPC43" localSheetId="0">#REF!</definedName>
    <definedName name="__________OPC43" localSheetId="4">#REF!</definedName>
    <definedName name="__________OPC43">#REF!</definedName>
    <definedName name="__________ORC1">'[20]Pipe trench'!$V$17</definedName>
    <definedName name="__________ORC2">'[20]Pipe trench'!$V$18</definedName>
    <definedName name="__________OSE1">'[20]Pipe trench'!$V$8</definedName>
    <definedName name="__________PB1" localSheetId="3">#REF!</definedName>
    <definedName name="__________PB1" localSheetId="0">#REF!</definedName>
    <definedName name="__________PB1" localSheetId="4">#REF!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3">#REF!</definedName>
    <definedName name="__________SH5" localSheetId="0">#REF!</definedName>
    <definedName name="__________SH5" localSheetId="4">#REF!</definedName>
    <definedName name="__________SH5">#REF!</definedName>
    <definedName name="__________SLV20025">'[20]ANAL-PUMP HOUSE'!$I$58</definedName>
    <definedName name="__________SLV80010">'[20]ANAL-PUMP HOUSE'!$I$60</definedName>
    <definedName name="__________tab1" localSheetId="3">#REF!</definedName>
    <definedName name="__________tab1" localSheetId="0">#REF!</definedName>
    <definedName name="__________tab1" localSheetId="4">#REF!</definedName>
    <definedName name="__________tab1">#REF!</definedName>
    <definedName name="__________tab2" localSheetId="3">#REF!</definedName>
    <definedName name="__________tab2" localSheetId="0">#REF!</definedName>
    <definedName name="__________tab2" localSheetId="4">#REF!</definedName>
    <definedName name="__________tab2">#REF!</definedName>
    <definedName name="__________TB2" localSheetId="3">#REF!</definedName>
    <definedName name="__________TB2" localSheetId="0">#REF!</definedName>
    <definedName name="__________TB2" localSheetId="4">#REF!</definedName>
    <definedName name="__________TB2">#REF!</definedName>
    <definedName name="__________TIP1" localSheetId="3">#REF!</definedName>
    <definedName name="__________TIP1" localSheetId="0">#REF!</definedName>
    <definedName name="__________TIP1" localSheetId="4">#REF!</definedName>
    <definedName name="__________TIP1">#REF!</definedName>
    <definedName name="__________TIP2" localSheetId="3">#REF!</definedName>
    <definedName name="__________TIP2" localSheetId="0">#REF!</definedName>
    <definedName name="__________TIP2" localSheetId="4">#REF!</definedName>
    <definedName name="__________TIP2">#REF!</definedName>
    <definedName name="__________TIP3" localSheetId="3">#REF!</definedName>
    <definedName name="__________TIP3" localSheetId="0">#REF!</definedName>
    <definedName name="__________TIP3" localSheetId="4">#REF!</definedName>
    <definedName name="__________TIP3">#REF!</definedName>
    <definedName name="_________A65537" localSheetId="3">#REF!</definedName>
    <definedName name="_________A65537" localSheetId="0">#REF!</definedName>
    <definedName name="_________A65537" localSheetId="4">#REF!</definedName>
    <definedName name="_________A65537">#REF!</definedName>
    <definedName name="_________ABM10" localSheetId="3">#REF!</definedName>
    <definedName name="_________ABM10" localSheetId="0">#REF!</definedName>
    <definedName name="_________ABM10" localSheetId="4">#REF!</definedName>
    <definedName name="_________ABM10">#REF!</definedName>
    <definedName name="_________ABM40" localSheetId="3">#REF!</definedName>
    <definedName name="_________ABM40" localSheetId="0">#REF!</definedName>
    <definedName name="_________ABM40" localSheetId="4">#REF!</definedName>
    <definedName name="_________ABM40">#REF!</definedName>
    <definedName name="_________ABM6" localSheetId="3">#REF!</definedName>
    <definedName name="_________ABM6" localSheetId="0">#REF!</definedName>
    <definedName name="_________ABM6" localSheetId="4">#REF!</definedName>
    <definedName name="_________ABM6">#REF!</definedName>
    <definedName name="_________ACB10" localSheetId="3">#REF!</definedName>
    <definedName name="_________ACB10" localSheetId="0">#REF!</definedName>
    <definedName name="_________ACB10" localSheetId="4">#REF!</definedName>
    <definedName name="_________ACB10">#REF!</definedName>
    <definedName name="_________ACB20" localSheetId="3">#REF!</definedName>
    <definedName name="_________ACB20" localSheetId="0">#REF!</definedName>
    <definedName name="_________ACB20" localSheetId="4">#REF!</definedName>
    <definedName name="_________ACB20">#REF!</definedName>
    <definedName name="_________ACR10" localSheetId="3">#REF!</definedName>
    <definedName name="_________ACR10" localSheetId="0">#REF!</definedName>
    <definedName name="_________ACR10" localSheetId="4">#REF!</definedName>
    <definedName name="_________ACR10">#REF!</definedName>
    <definedName name="_________ACR20" localSheetId="3">#REF!</definedName>
    <definedName name="_________ACR20" localSheetId="0">#REF!</definedName>
    <definedName name="_________ACR20" localSheetId="4">#REF!</definedName>
    <definedName name="_________ACR20">#REF!</definedName>
    <definedName name="_________AGG10">'[23]21-Rate Analysis-1'!$E$22</definedName>
    <definedName name="_________AGG40" localSheetId="3">#REF!</definedName>
    <definedName name="_________AGG40" localSheetId="0">#REF!</definedName>
    <definedName name="_________AGG40" localSheetId="4">#REF!</definedName>
    <definedName name="_________AGG40">#REF!</definedName>
    <definedName name="_________AGG6" localSheetId="3">#REF!</definedName>
    <definedName name="_________AGG6" localSheetId="0">#REF!</definedName>
    <definedName name="_________AGG6" localSheetId="4">#REF!</definedName>
    <definedName name="_________AGG6">#REF!</definedName>
    <definedName name="_________ARV8040">'[20]ANAL-PUMP HOUSE'!$I$55</definedName>
    <definedName name="_________ash1" localSheetId="3">[21]ANAL!#REF!</definedName>
    <definedName name="_________ash1" localSheetId="0">[21]ANAL!#REF!</definedName>
    <definedName name="_________ash1" localSheetId="4">[21]ANAL!#REF!</definedName>
    <definedName name="_________ash1">[21]ANAL!#REF!</definedName>
    <definedName name="_________AWM10" localSheetId="3">#REF!</definedName>
    <definedName name="_________AWM10" localSheetId="0">#REF!</definedName>
    <definedName name="_________AWM10" localSheetId="4">#REF!</definedName>
    <definedName name="_________AWM10">#REF!</definedName>
    <definedName name="_________AWM40" localSheetId="3">#REF!</definedName>
    <definedName name="_________AWM40" localSheetId="0">#REF!</definedName>
    <definedName name="_________AWM40" localSheetId="4">#REF!</definedName>
    <definedName name="_________AWM40">#REF!</definedName>
    <definedName name="_________AWM6" localSheetId="3">#REF!</definedName>
    <definedName name="_________AWM6" localSheetId="0">#REF!</definedName>
    <definedName name="_________AWM6" localSheetId="4">#REF!</definedName>
    <definedName name="_________AWM6">#REF!</definedName>
    <definedName name="_________b111121" localSheetId="3">#REF!</definedName>
    <definedName name="_________b111121" localSheetId="0">#REF!</definedName>
    <definedName name="_________b111121" localSheetId="4">#REF!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3">[19]PROCTOR!#REF!</definedName>
    <definedName name="_________CAN458" localSheetId="0">[19]PROCTOR!#REF!</definedName>
    <definedName name="_________CAN458" localSheetId="4">[19]PROCTOR!#REF!</definedName>
    <definedName name="_________CAN458">[19]PROCTOR!#REF!</definedName>
    <definedName name="_________CAN486" localSheetId="3">[19]PROCTOR!#REF!</definedName>
    <definedName name="_________CAN486" localSheetId="0">[19]PROCTOR!#REF!</definedName>
    <definedName name="_________CAN486" localSheetId="4">[19]PROCTOR!#REF!</definedName>
    <definedName name="_________CAN486">[19]PROCTOR!#REF!</definedName>
    <definedName name="_________CAN487" localSheetId="3">[19]PROCTOR!#REF!</definedName>
    <definedName name="_________CAN487" localSheetId="0">[19]PROCTOR!#REF!</definedName>
    <definedName name="_________CAN487" localSheetId="4">[19]PROCTOR!#REF!</definedName>
    <definedName name="_________CAN487">[19]PROCTOR!#REF!</definedName>
    <definedName name="_________CAN488" localSheetId="3">[19]PROCTOR!#REF!</definedName>
    <definedName name="_________CAN488" localSheetId="0">[19]PROCTOR!#REF!</definedName>
    <definedName name="_________CAN488" localSheetId="4">[19]PROCTOR!#REF!</definedName>
    <definedName name="_________CAN488">[19]PROCTOR!#REF!</definedName>
    <definedName name="_________CAN489" localSheetId="3">[19]PROCTOR!#REF!</definedName>
    <definedName name="_________CAN489" localSheetId="0">[19]PROCTOR!#REF!</definedName>
    <definedName name="_________CAN489" localSheetId="4">[19]PROCTOR!#REF!</definedName>
    <definedName name="_________CAN489">[19]PROCTOR!#REF!</definedName>
    <definedName name="_________CAN490" localSheetId="3">[19]PROCTOR!#REF!</definedName>
    <definedName name="_________CAN490" localSheetId="0">[19]PROCTOR!#REF!</definedName>
    <definedName name="_________CAN490" localSheetId="4">[19]PROCTOR!#REF!</definedName>
    <definedName name="_________CAN490">[19]PROCTOR!#REF!</definedName>
    <definedName name="_________CAN491" localSheetId="3">[19]PROCTOR!#REF!</definedName>
    <definedName name="_________CAN491" localSheetId="0">[19]PROCTOR!#REF!</definedName>
    <definedName name="_________CAN491" localSheetId="4">[19]PROCTOR!#REF!</definedName>
    <definedName name="_________CAN491">[19]PROCTOR!#REF!</definedName>
    <definedName name="_________CAN492" localSheetId="3">[19]PROCTOR!#REF!</definedName>
    <definedName name="_________CAN492" localSheetId="0">[19]PROCTOR!#REF!</definedName>
    <definedName name="_________CAN492" localSheetId="4">[19]PROCTOR!#REF!</definedName>
    <definedName name="_________CAN492">[19]PROCTOR!#REF!</definedName>
    <definedName name="_________CAN493" localSheetId="3">[19]PROCTOR!#REF!</definedName>
    <definedName name="_________CAN493" localSheetId="0">[19]PROCTOR!#REF!</definedName>
    <definedName name="_________CAN493" localSheetId="4">[19]PROCTOR!#REF!</definedName>
    <definedName name="_________CAN493">[19]PROCTOR!#REF!</definedName>
    <definedName name="_________CAN494" localSheetId="3">[19]PROCTOR!#REF!</definedName>
    <definedName name="_________CAN494" localSheetId="0">[19]PROCTOR!#REF!</definedName>
    <definedName name="_________CAN494" localSheetId="4">[19]PROCTOR!#REF!</definedName>
    <definedName name="_________CAN494">[19]PROCTOR!#REF!</definedName>
    <definedName name="_________CAN495" localSheetId="3">[19]PROCTOR!#REF!</definedName>
    <definedName name="_________CAN495" localSheetId="0">[19]PROCTOR!#REF!</definedName>
    <definedName name="_________CAN495" localSheetId="4">[19]PROCTOR!#REF!</definedName>
    <definedName name="_________CAN495">[19]PROCTOR!#REF!</definedName>
    <definedName name="_________CAN496" localSheetId="3">[19]PROCTOR!#REF!</definedName>
    <definedName name="_________CAN496" localSheetId="0">[19]PROCTOR!#REF!</definedName>
    <definedName name="_________CAN496" localSheetId="4">[19]PROCTOR!#REF!</definedName>
    <definedName name="_________CAN496">[19]PROCTOR!#REF!</definedName>
    <definedName name="_________CAN497" localSheetId="3">[19]PROCTOR!#REF!</definedName>
    <definedName name="_________CAN497" localSheetId="0">[19]PROCTOR!#REF!</definedName>
    <definedName name="_________CAN497" localSheetId="4">[19]PROCTOR!#REF!</definedName>
    <definedName name="_________CAN497">[19]PROCTOR!#REF!</definedName>
    <definedName name="_________CAN498" localSheetId="3">[19]PROCTOR!#REF!</definedName>
    <definedName name="_________CAN498" localSheetId="0">[19]PROCTOR!#REF!</definedName>
    <definedName name="_________CAN498" localSheetId="4">[19]PROCTOR!#REF!</definedName>
    <definedName name="_________CAN498">[19]PROCTOR!#REF!</definedName>
    <definedName name="_________CAN499" localSheetId="3">[19]PROCTOR!#REF!</definedName>
    <definedName name="_________CAN499" localSheetId="0">[19]PROCTOR!#REF!</definedName>
    <definedName name="_________CAN499" localSheetId="4">[19]PROCTOR!#REF!</definedName>
    <definedName name="_________CAN499">[19]PROCTOR!#REF!</definedName>
    <definedName name="_________CAN500" localSheetId="3">[19]PROCTOR!#REF!</definedName>
    <definedName name="_________CAN500" localSheetId="0">[19]PROCTOR!#REF!</definedName>
    <definedName name="_________CAN500" localSheetId="4">[19]PROCTOR!#REF!</definedName>
    <definedName name="_________CAN500">[19]PROCTOR!#REF!</definedName>
    <definedName name="_________CDG100" localSheetId="3">#REF!</definedName>
    <definedName name="_________CDG100" localSheetId="0">#REF!</definedName>
    <definedName name="_________CDG100" localSheetId="4">#REF!</definedName>
    <definedName name="_________CDG100">#REF!</definedName>
    <definedName name="_________CDG250" localSheetId="3">#REF!</definedName>
    <definedName name="_________CDG250" localSheetId="0">#REF!</definedName>
    <definedName name="_________CDG250" localSheetId="4">#REF!</definedName>
    <definedName name="_________CDG250">#REF!</definedName>
    <definedName name="_________CDG50" localSheetId="3">#REF!</definedName>
    <definedName name="_________CDG50" localSheetId="0">#REF!</definedName>
    <definedName name="_________CDG50" localSheetId="4">#REF!</definedName>
    <definedName name="_________CDG50">#REF!</definedName>
    <definedName name="_________CDG500" localSheetId="3">#REF!</definedName>
    <definedName name="_________CDG500" localSheetId="0">#REF!</definedName>
    <definedName name="_________CDG500" localSheetId="4">#REF!</definedName>
    <definedName name="_________CDG500">#REF!</definedName>
    <definedName name="_________CEM53" localSheetId="3">#REF!</definedName>
    <definedName name="_________CEM53" localSheetId="0">#REF!</definedName>
    <definedName name="_________CEM53" localSheetId="4">#REF!</definedName>
    <definedName name="_________CEM53">#REF!</definedName>
    <definedName name="_________CRN3" localSheetId="3">#REF!</definedName>
    <definedName name="_________CRN3" localSheetId="0">#REF!</definedName>
    <definedName name="_________CRN3" localSheetId="4">#REF!</definedName>
    <definedName name="_________CRN3">#REF!</definedName>
    <definedName name="_________CRN35" localSheetId="3">#REF!</definedName>
    <definedName name="_________CRN35" localSheetId="0">#REF!</definedName>
    <definedName name="_________CRN35" localSheetId="4">#REF!</definedName>
    <definedName name="_________CRN35">#REF!</definedName>
    <definedName name="_________CRN80" localSheetId="3">#REF!</definedName>
    <definedName name="_________CRN80" localSheetId="0">#REF!</definedName>
    <definedName name="_________CRN80" localSheetId="4">#REF!</definedName>
    <definedName name="_________CRN80">#REF!</definedName>
    <definedName name="_________dec05" localSheetId="3" hidden="1">{"'Sheet1'!$A$4386:$N$4591"}</definedName>
    <definedName name="_________dec05" localSheetId="0" hidden="1">{"'Sheet1'!$A$4386:$N$4591"}</definedName>
    <definedName name="_________dec05" localSheetId="4" hidden="1">{"'Sheet1'!$A$4386:$N$4591"}</definedName>
    <definedName name="_________dec05" hidden="1">{"'Sheet1'!$A$4386:$N$4591"}</definedName>
    <definedName name="_________DOZ50" localSheetId="3">#REF!</definedName>
    <definedName name="_________DOZ50" localSheetId="0">#REF!</definedName>
    <definedName name="_________DOZ50" localSheetId="4">#REF!</definedName>
    <definedName name="_________DOZ50">#REF!</definedName>
    <definedName name="_________DOZ80" localSheetId="3">#REF!</definedName>
    <definedName name="_________DOZ80" localSheetId="0">#REF!</definedName>
    <definedName name="_________DOZ80" localSheetId="4">#REF!</definedName>
    <definedName name="_________DOZ80">#REF!</definedName>
    <definedName name="_________ExV200" localSheetId="3">#REF!</definedName>
    <definedName name="_________ExV200" localSheetId="0">#REF!</definedName>
    <definedName name="_________ExV200" localSheetId="4">#REF!</definedName>
    <definedName name="_________ExV200">#REF!</definedName>
    <definedName name="_________GEN100" localSheetId="3">#REF!</definedName>
    <definedName name="_________GEN100" localSheetId="0">#REF!</definedName>
    <definedName name="_________GEN100" localSheetId="4">#REF!</definedName>
    <definedName name="_________GEN100">#REF!</definedName>
    <definedName name="_________GEN250" localSheetId="3">#REF!</definedName>
    <definedName name="_________GEN250" localSheetId="0">#REF!</definedName>
    <definedName name="_________GEN250" localSheetId="4">#REF!</definedName>
    <definedName name="_________GEN250">#REF!</definedName>
    <definedName name="_________GEN325" localSheetId="3">#REF!</definedName>
    <definedName name="_________GEN325" localSheetId="0">#REF!</definedName>
    <definedName name="_________GEN325" localSheetId="4">#REF!</definedName>
    <definedName name="_________GEN325">#REF!</definedName>
    <definedName name="_________GEN380" localSheetId="3">#REF!</definedName>
    <definedName name="_________GEN380" localSheetId="0">#REF!</definedName>
    <definedName name="_________GEN380" localSheetId="4">#REF!</definedName>
    <definedName name="_________GEN380">#REF!</definedName>
    <definedName name="_________GSB1" localSheetId="3">#REF!</definedName>
    <definedName name="_________GSB1" localSheetId="0">#REF!</definedName>
    <definedName name="_________GSB1" localSheetId="4">#REF!</definedName>
    <definedName name="_________GSB1">#REF!</definedName>
    <definedName name="_________GSB2" localSheetId="3">#REF!</definedName>
    <definedName name="_________GSB2" localSheetId="0">#REF!</definedName>
    <definedName name="_________GSB2" localSheetId="4">#REF!</definedName>
    <definedName name="_________GSB2">#REF!</definedName>
    <definedName name="_________GSB3" localSheetId="3">#REF!</definedName>
    <definedName name="_________GSB3" localSheetId="0">#REF!</definedName>
    <definedName name="_________GSB3" localSheetId="4">#REF!</definedName>
    <definedName name="_________GSB3">#REF!</definedName>
    <definedName name="_________HMP1" localSheetId="3">#REF!</definedName>
    <definedName name="_________HMP1" localSheetId="0">#REF!</definedName>
    <definedName name="_________HMP1" localSheetId="4">#REF!</definedName>
    <definedName name="_________HMP1">#REF!</definedName>
    <definedName name="_________HMP2" localSheetId="3">#REF!</definedName>
    <definedName name="_________HMP2" localSheetId="0">#REF!</definedName>
    <definedName name="_________HMP2" localSheetId="4">#REF!</definedName>
    <definedName name="_________HMP2">#REF!</definedName>
    <definedName name="_________HMP3" localSheetId="3">#REF!</definedName>
    <definedName name="_________HMP3" localSheetId="0">#REF!</definedName>
    <definedName name="_________HMP3" localSheetId="4">#REF!</definedName>
    <definedName name="_________HMP3">#REF!</definedName>
    <definedName name="_________HMP4" localSheetId="3">#REF!</definedName>
    <definedName name="_________HMP4" localSheetId="0">#REF!</definedName>
    <definedName name="_________HMP4" localSheetId="4">#REF!</definedName>
    <definedName name="_________HMP4">#REF!</definedName>
    <definedName name="_________HRC1">'[20]Pipe trench'!$V$23</definedName>
    <definedName name="_________HRC2">'[20]Pipe trench'!$V$24</definedName>
    <definedName name="_________HSE1">'[20]Pipe trench'!$V$11</definedName>
    <definedName name="_________Ki1" localSheetId="3">#REF!</definedName>
    <definedName name="_________Ki1" localSheetId="0">#REF!</definedName>
    <definedName name="_________Ki1" localSheetId="4">#REF!</definedName>
    <definedName name="_________Ki1">#REF!</definedName>
    <definedName name="_________Ki2" localSheetId="3">#REF!</definedName>
    <definedName name="_________Ki2" localSheetId="0">#REF!</definedName>
    <definedName name="_________Ki2" localSheetId="4">#REF!</definedName>
    <definedName name="_________Ki2">#REF!</definedName>
    <definedName name="_________lb1" localSheetId="3">#REF!</definedName>
    <definedName name="_________lb1" localSheetId="0">#REF!</definedName>
    <definedName name="_________lb1" localSheetId="4">#REF!</definedName>
    <definedName name="_________lb1">#REF!</definedName>
    <definedName name="_________lb2" localSheetId="3">#REF!</definedName>
    <definedName name="_________lb2" localSheetId="0">#REF!</definedName>
    <definedName name="_________lb2" localSheetId="4">#REF!</definedName>
    <definedName name="_________lb2">#REF!</definedName>
    <definedName name="_________mac2">200</definedName>
    <definedName name="_________MAN1" localSheetId="3">#REF!</definedName>
    <definedName name="_________MAN1" localSheetId="0">#REF!</definedName>
    <definedName name="_________MAN1" localSheetId="4">#REF!</definedName>
    <definedName name="_________MAN1">#REF!</definedName>
    <definedName name="_________MIX10" localSheetId="3">#REF!</definedName>
    <definedName name="_________MIX10" localSheetId="0">#REF!</definedName>
    <definedName name="_________MIX10" localSheetId="4">#REF!</definedName>
    <definedName name="_________MIX10">#REF!</definedName>
    <definedName name="_________MIX15" localSheetId="3">#REF!</definedName>
    <definedName name="_________MIX15" localSheetId="0">#REF!</definedName>
    <definedName name="_________MIX15" localSheetId="4">#REF!</definedName>
    <definedName name="_________MIX15">#REF!</definedName>
    <definedName name="_________MIX15150" localSheetId="3">'[4]Mix Design'!#REF!</definedName>
    <definedName name="_________MIX15150" localSheetId="0">'[4]Mix Design'!#REF!</definedName>
    <definedName name="_________MIX15150" localSheetId="4">'[4]Mix Design'!#REF!</definedName>
    <definedName name="_________MIX15150">'[4]Mix Design'!#REF!</definedName>
    <definedName name="_________MIX1540">'[4]Mix Design'!$P$11</definedName>
    <definedName name="_________MIX1580" localSheetId="3">'[4]Mix Design'!#REF!</definedName>
    <definedName name="_________MIX1580" localSheetId="0">'[4]Mix Design'!#REF!</definedName>
    <definedName name="_________MIX1580" localSheetId="4">'[4]Mix Design'!#REF!</definedName>
    <definedName name="_________MIX1580">'[4]Mix Design'!#REF!</definedName>
    <definedName name="_________MIX2">'[5]Mix Design'!$P$12</definedName>
    <definedName name="_________MIX20" localSheetId="3">#REF!</definedName>
    <definedName name="_________MIX20" localSheetId="0">#REF!</definedName>
    <definedName name="_________MIX20" localSheetId="4">#REF!</definedName>
    <definedName name="_________MIX20">#REF!</definedName>
    <definedName name="_________MIX2020">'[4]Mix Design'!$P$12</definedName>
    <definedName name="_________MIX2040">'[4]Mix Design'!$P$13</definedName>
    <definedName name="_________MIX25" localSheetId="3">#REF!</definedName>
    <definedName name="_________MIX25" localSheetId="0">#REF!</definedName>
    <definedName name="_________MIX25" localSheetId="4">#REF!</definedName>
    <definedName name="_________MIX25">#REF!</definedName>
    <definedName name="_________MIX2540">'[4]Mix Design'!$P$15</definedName>
    <definedName name="_________Mix255">'[6]Mix Design'!$P$13</definedName>
    <definedName name="_________MIX30" localSheetId="3">#REF!</definedName>
    <definedName name="_________MIX30" localSheetId="0">#REF!</definedName>
    <definedName name="_________MIX30" localSheetId="4">#REF!</definedName>
    <definedName name="_________MIX30">#REF!</definedName>
    <definedName name="_________MIX35" localSheetId="3">#REF!</definedName>
    <definedName name="_________MIX35" localSheetId="0">#REF!</definedName>
    <definedName name="_________MIX35" localSheetId="4">#REF!</definedName>
    <definedName name="_________MIX35">#REF!</definedName>
    <definedName name="_________MIX40" localSheetId="3">#REF!</definedName>
    <definedName name="_________MIX40" localSheetId="0">#REF!</definedName>
    <definedName name="_________MIX40" localSheetId="4">#REF!</definedName>
    <definedName name="_________MIX40">#REF!</definedName>
    <definedName name="_________MIX45" localSheetId="3">'[4]Mix Design'!#REF!</definedName>
    <definedName name="_________MIX45" localSheetId="0">'[4]Mix Design'!#REF!</definedName>
    <definedName name="_________MIX45" localSheetId="4">'[4]Mix Design'!#REF!</definedName>
    <definedName name="_________MIX45">'[4]Mix Design'!#REF!</definedName>
    <definedName name="_________mm1" localSheetId="3">#REF!</definedName>
    <definedName name="_________mm1" localSheetId="0">#REF!</definedName>
    <definedName name="_________mm1" localSheetId="4">#REF!</definedName>
    <definedName name="_________mm1">#REF!</definedName>
    <definedName name="_________mm2" localSheetId="3">#REF!</definedName>
    <definedName name="_________mm2" localSheetId="0">#REF!</definedName>
    <definedName name="_________mm2" localSheetId="4">#REF!</definedName>
    <definedName name="_________mm2">#REF!</definedName>
    <definedName name="_________mm3" localSheetId="3">#REF!</definedName>
    <definedName name="_________mm3" localSheetId="0">#REF!</definedName>
    <definedName name="_________mm3" localSheetId="4">#REF!</definedName>
    <definedName name="_________mm3">#REF!</definedName>
    <definedName name="_________MUR5" localSheetId="3">#REF!</definedName>
    <definedName name="_________MUR5" localSheetId="0">#REF!</definedName>
    <definedName name="_________MUR5" localSheetId="4">#REF!</definedName>
    <definedName name="_________MUR5">#REF!</definedName>
    <definedName name="_________MUR8" localSheetId="3">#REF!</definedName>
    <definedName name="_________MUR8" localSheetId="0">#REF!</definedName>
    <definedName name="_________MUR8" localSheetId="4">#REF!</definedName>
    <definedName name="_________MUR8">#REF!</definedName>
    <definedName name="_________OPC43" localSheetId="3">#REF!</definedName>
    <definedName name="_________OPC43" localSheetId="0">#REF!</definedName>
    <definedName name="_________OPC43" localSheetId="4">#REF!</definedName>
    <definedName name="_________OPC43">#REF!</definedName>
    <definedName name="_________ORC1">'[20]Pipe trench'!$V$17</definedName>
    <definedName name="_________ORC2">'[20]Pipe trench'!$V$18</definedName>
    <definedName name="_________OSE1">'[20]Pipe trench'!$V$8</definedName>
    <definedName name="_________PB1" localSheetId="3">#REF!</definedName>
    <definedName name="_________PB1" localSheetId="0">#REF!</definedName>
    <definedName name="_________PB1" localSheetId="4">#REF!</definedName>
    <definedName name="_________PB1">#REF!</definedName>
    <definedName name="_________sh1">90</definedName>
    <definedName name="_________sh2">120</definedName>
    <definedName name="_________sh3">150</definedName>
    <definedName name="_________sh4">180</definedName>
    <definedName name="_________SH5" localSheetId="3">#REF!</definedName>
    <definedName name="_________SH5" localSheetId="0">#REF!</definedName>
    <definedName name="_________SH5" localSheetId="4">#REF!</definedName>
    <definedName name="_________SH5">#REF!</definedName>
    <definedName name="_________SLV10025" localSheetId="3">'[24]ANAL-PIPE LINE'!#REF!</definedName>
    <definedName name="_________SLV10025" localSheetId="0">'[24]ANAL-PIPE LINE'!#REF!</definedName>
    <definedName name="_________SLV10025" localSheetId="4">'[24]ANAL-PIPE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3">#REF!</definedName>
    <definedName name="_________tab1" localSheetId="0">#REF!</definedName>
    <definedName name="_________tab1" localSheetId="4">#REF!</definedName>
    <definedName name="_________tab1">#REF!</definedName>
    <definedName name="_________tab2" localSheetId="3">#REF!</definedName>
    <definedName name="_________tab2" localSheetId="0">#REF!</definedName>
    <definedName name="_________tab2" localSheetId="4">#REF!</definedName>
    <definedName name="_________tab2">#REF!</definedName>
    <definedName name="_________TB2" localSheetId="3">#REF!</definedName>
    <definedName name="_________TB2" localSheetId="0">#REF!</definedName>
    <definedName name="_________TB2" localSheetId="4">#REF!</definedName>
    <definedName name="_________TB2">#REF!</definedName>
    <definedName name="_________TIP1" localSheetId="3">#REF!</definedName>
    <definedName name="_________TIP1" localSheetId="0">#REF!</definedName>
    <definedName name="_________TIP1" localSheetId="4">#REF!</definedName>
    <definedName name="_________TIP1">#REF!</definedName>
    <definedName name="_________TIP2" localSheetId="3">#REF!</definedName>
    <definedName name="_________TIP2" localSheetId="0">#REF!</definedName>
    <definedName name="_________TIP2" localSheetId="4">#REF!</definedName>
    <definedName name="_________TIP2">#REF!</definedName>
    <definedName name="_________TIP3" localSheetId="3">#REF!</definedName>
    <definedName name="_________TIP3" localSheetId="0">#REF!</definedName>
    <definedName name="_________TIP3" localSheetId="4">#REF!</definedName>
    <definedName name="_________TIP3">#REF!</definedName>
    <definedName name="________A65537" localSheetId="3">#REF!</definedName>
    <definedName name="________A65537" localSheetId="0">#REF!</definedName>
    <definedName name="________A65537" localSheetId="4">#REF!</definedName>
    <definedName name="________A65537">#REF!</definedName>
    <definedName name="________ABM10" localSheetId="3">#REF!</definedName>
    <definedName name="________ABM10" localSheetId="0">#REF!</definedName>
    <definedName name="________ABM10" localSheetId="4">#REF!</definedName>
    <definedName name="________ABM10">#REF!</definedName>
    <definedName name="________ABM40" localSheetId="3">#REF!</definedName>
    <definedName name="________ABM40" localSheetId="0">#REF!</definedName>
    <definedName name="________ABM40" localSheetId="4">#REF!</definedName>
    <definedName name="________ABM40">#REF!</definedName>
    <definedName name="________ABM6" localSheetId="3">#REF!</definedName>
    <definedName name="________ABM6" localSheetId="0">#REF!</definedName>
    <definedName name="________ABM6" localSheetId="4">#REF!</definedName>
    <definedName name="________ABM6">#REF!</definedName>
    <definedName name="________ACB10" localSheetId="3">#REF!</definedName>
    <definedName name="________ACB10" localSheetId="0">#REF!</definedName>
    <definedName name="________ACB10" localSheetId="4">#REF!</definedName>
    <definedName name="________ACB10">#REF!</definedName>
    <definedName name="________ACB20" localSheetId="3">#REF!</definedName>
    <definedName name="________ACB20" localSheetId="0">#REF!</definedName>
    <definedName name="________ACB20" localSheetId="4">#REF!</definedName>
    <definedName name="________ACB20">#REF!</definedName>
    <definedName name="________ACR10" localSheetId="3">#REF!</definedName>
    <definedName name="________ACR10" localSheetId="0">#REF!</definedName>
    <definedName name="________ACR10" localSheetId="4">#REF!</definedName>
    <definedName name="________ACR10">#REF!</definedName>
    <definedName name="________ACR20" localSheetId="3">#REF!</definedName>
    <definedName name="________ACR20" localSheetId="0">#REF!</definedName>
    <definedName name="________ACR20" localSheetId="4">#REF!</definedName>
    <definedName name="________ACR20">#REF!</definedName>
    <definedName name="________AGG10">'[23]21-Rate Analysis-1'!$E$22</definedName>
    <definedName name="________AGG40" localSheetId="3">#REF!</definedName>
    <definedName name="________AGG40" localSheetId="0">#REF!</definedName>
    <definedName name="________AGG40" localSheetId="4">#REF!</definedName>
    <definedName name="________AGG40">#REF!</definedName>
    <definedName name="________AGG6" localSheetId="3">#REF!</definedName>
    <definedName name="________AGG6" localSheetId="0">#REF!</definedName>
    <definedName name="________AGG6" localSheetId="4">#REF!</definedName>
    <definedName name="________AGG6">#REF!</definedName>
    <definedName name="________ARV8040">'[20]ANAL-PUMP HOUSE'!$I$55</definedName>
    <definedName name="________ash1" localSheetId="3">[21]ANAL!#REF!</definedName>
    <definedName name="________ash1" localSheetId="0">[21]ANAL!#REF!</definedName>
    <definedName name="________ash1" localSheetId="4">[21]ANAL!#REF!</definedName>
    <definedName name="________ash1">[21]ANAL!#REF!</definedName>
    <definedName name="________AWM10" localSheetId="3">#REF!</definedName>
    <definedName name="________AWM10" localSheetId="0">#REF!</definedName>
    <definedName name="________AWM10" localSheetId="4">#REF!</definedName>
    <definedName name="________AWM10">#REF!</definedName>
    <definedName name="________AWM40" localSheetId="3">#REF!</definedName>
    <definedName name="________AWM40" localSheetId="0">#REF!</definedName>
    <definedName name="________AWM40" localSheetId="4">#REF!</definedName>
    <definedName name="________AWM40">#REF!</definedName>
    <definedName name="________AWM6" localSheetId="3">#REF!</definedName>
    <definedName name="________AWM6" localSheetId="0">#REF!</definedName>
    <definedName name="________AWM6" localSheetId="4">#REF!</definedName>
    <definedName name="________AWM6">#REF!</definedName>
    <definedName name="________b111121" localSheetId="3">#REF!</definedName>
    <definedName name="________b111121" localSheetId="0">#REF!</definedName>
    <definedName name="________b111121" localSheetId="4">#REF!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3">[14]PROCTOR!#REF!</definedName>
    <definedName name="________CAN458" localSheetId="0">[14]PROCTOR!#REF!</definedName>
    <definedName name="________CAN458" localSheetId="4">[14]PROCTOR!#REF!</definedName>
    <definedName name="________CAN458">[14]PROCTOR!#REF!</definedName>
    <definedName name="________CAN486" localSheetId="3">[14]PROCTOR!#REF!</definedName>
    <definedName name="________CAN486" localSheetId="0">[14]PROCTOR!#REF!</definedName>
    <definedName name="________CAN486" localSheetId="4">[14]PROCTOR!#REF!</definedName>
    <definedName name="________CAN486">[14]PROCTOR!#REF!</definedName>
    <definedName name="________CAN487" localSheetId="3">[14]PROCTOR!#REF!</definedName>
    <definedName name="________CAN487" localSheetId="0">[14]PROCTOR!#REF!</definedName>
    <definedName name="________CAN487" localSheetId="4">[14]PROCTOR!#REF!</definedName>
    <definedName name="________CAN487">[14]PROCTOR!#REF!</definedName>
    <definedName name="________CAN488" localSheetId="3">[14]PROCTOR!#REF!</definedName>
    <definedName name="________CAN488" localSheetId="0">[14]PROCTOR!#REF!</definedName>
    <definedName name="________CAN488" localSheetId="4">[14]PROCTOR!#REF!</definedName>
    <definedName name="________CAN488">[14]PROCTOR!#REF!</definedName>
    <definedName name="________CAN489" localSheetId="3">[14]PROCTOR!#REF!</definedName>
    <definedName name="________CAN489" localSheetId="0">[14]PROCTOR!#REF!</definedName>
    <definedName name="________CAN489" localSheetId="4">[14]PROCTOR!#REF!</definedName>
    <definedName name="________CAN489">[14]PROCTOR!#REF!</definedName>
    <definedName name="________CAN490" localSheetId="3">[14]PROCTOR!#REF!</definedName>
    <definedName name="________CAN490" localSheetId="0">[14]PROCTOR!#REF!</definedName>
    <definedName name="________CAN490" localSheetId="4">[14]PROCTOR!#REF!</definedName>
    <definedName name="________CAN490">[14]PROCTOR!#REF!</definedName>
    <definedName name="________CAN491" localSheetId="3">[14]PROCTOR!#REF!</definedName>
    <definedName name="________CAN491" localSheetId="0">[14]PROCTOR!#REF!</definedName>
    <definedName name="________CAN491" localSheetId="4">[14]PROCTOR!#REF!</definedName>
    <definedName name="________CAN491">[14]PROCTOR!#REF!</definedName>
    <definedName name="________CAN492" localSheetId="3">[14]PROCTOR!#REF!</definedName>
    <definedName name="________CAN492" localSheetId="0">[14]PROCTOR!#REF!</definedName>
    <definedName name="________CAN492" localSheetId="4">[14]PROCTOR!#REF!</definedName>
    <definedName name="________CAN492">[14]PROCTOR!#REF!</definedName>
    <definedName name="________CAN493" localSheetId="3">[14]PROCTOR!#REF!</definedName>
    <definedName name="________CAN493" localSheetId="0">[14]PROCTOR!#REF!</definedName>
    <definedName name="________CAN493" localSheetId="4">[14]PROCTOR!#REF!</definedName>
    <definedName name="________CAN493">[14]PROCTOR!#REF!</definedName>
    <definedName name="________CAN494" localSheetId="3">[14]PROCTOR!#REF!</definedName>
    <definedName name="________CAN494" localSheetId="0">[14]PROCTOR!#REF!</definedName>
    <definedName name="________CAN494" localSheetId="4">[14]PROCTOR!#REF!</definedName>
    <definedName name="________CAN494">[14]PROCTOR!#REF!</definedName>
    <definedName name="________CAN495" localSheetId="3">[14]PROCTOR!#REF!</definedName>
    <definedName name="________CAN495" localSheetId="0">[14]PROCTOR!#REF!</definedName>
    <definedName name="________CAN495" localSheetId="4">[14]PROCTOR!#REF!</definedName>
    <definedName name="________CAN495">[14]PROCTOR!#REF!</definedName>
    <definedName name="________CAN496" localSheetId="3">[14]PROCTOR!#REF!</definedName>
    <definedName name="________CAN496" localSheetId="0">[14]PROCTOR!#REF!</definedName>
    <definedName name="________CAN496" localSheetId="4">[14]PROCTOR!#REF!</definedName>
    <definedName name="________CAN496">[14]PROCTOR!#REF!</definedName>
    <definedName name="________CAN497" localSheetId="3">[14]PROCTOR!#REF!</definedName>
    <definedName name="________CAN497" localSheetId="0">[14]PROCTOR!#REF!</definedName>
    <definedName name="________CAN497" localSheetId="4">[14]PROCTOR!#REF!</definedName>
    <definedName name="________CAN497">[14]PROCTOR!#REF!</definedName>
    <definedName name="________CAN498" localSheetId="3">[14]PROCTOR!#REF!</definedName>
    <definedName name="________CAN498" localSheetId="0">[14]PROCTOR!#REF!</definedName>
    <definedName name="________CAN498" localSheetId="4">[14]PROCTOR!#REF!</definedName>
    <definedName name="________CAN498">[14]PROCTOR!#REF!</definedName>
    <definedName name="________CAN499" localSheetId="3">[14]PROCTOR!#REF!</definedName>
    <definedName name="________CAN499" localSheetId="0">[14]PROCTOR!#REF!</definedName>
    <definedName name="________CAN499" localSheetId="4">[14]PROCTOR!#REF!</definedName>
    <definedName name="________CAN499">[14]PROCTOR!#REF!</definedName>
    <definedName name="________CAN500" localSheetId="3">[14]PROCTOR!#REF!</definedName>
    <definedName name="________CAN500" localSheetId="0">[14]PROCTOR!#REF!</definedName>
    <definedName name="________CAN500" localSheetId="4">[14]PROCTOR!#REF!</definedName>
    <definedName name="________CAN500">[14]PROCTOR!#REF!</definedName>
    <definedName name="________CDG100" localSheetId="3">#REF!</definedName>
    <definedName name="________CDG100" localSheetId="0">#REF!</definedName>
    <definedName name="________CDG100" localSheetId="4">#REF!</definedName>
    <definedName name="________CDG100">#REF!</definedName>
    <definedName name="________CDG250" localSheetId="3">#REF!</definedName>
    <definedName name="________CDG250" localSheetId="0">#REF!</definedName>
    <definedName name="________CDG250" localSheetId="4">#REF!</definedName>
    <definedName name="________CDG250">#REF!</definedName>
    <definedName name="________CDG50" localSheetId="3">#REF!</definedName>
    <definedName name="________CDG50" localSheetId="0">#REF!</definedName>
    <definedName name="________CDG50" localSheetId="4">#REF!</definedName>
    <definedName name="________CDG50">#REF!</definedName>
    <definedName name="________CDG500" localSheetId="3">#REF!</definedName>
    <definedName name="________CDG500" localSheetId="0">#REF!</definedName>
    <definedName name="________CDG500" localSheetId="4">#REF!</definedName>
    <definedName name="________CDG500">#REF!</definedName>
    <definedName name="________CEM53" localSheetId="3">#REF!</definedName>
    <definedName name="________CEM53" localSheetId="0">#REF!</definedName>
    <definedName name="________CEM53" localSheetId="4">#REF!</definedName>
    <definedName name="________CEM53">#REF!</definedName>
    <definedName name="________CRN3" localSheetId="3">#REF!</definedName>
    <definedName name="________CRN3" localSheetId="0">#REF!</definedName>
    <definedName name="________CRN3" localSheetId="4">#REF!</definedName>
    <definedName name="________CRN3">#REF!</definedName>
    <definedName name="________CRN35" localSheetId="3">#REF!</definedName>
    <definedName name="________CRN35" localSheetId="0">#REF!</definedName>
    <definedName name="________CRN35" localSheetId="4">#REF!</definedName>
    <definedName name="________CRN35">#REF!</definedName>
    <definedName name="________CRN80" localSheetId="3">#REF!</definedName>
    <definedName name="________CRN80" localSheetId="0">#REF!</definedName>
    <definedName name="________CRN80" localSheetId="4">#REF!</definedName>
    <definedName name="________CRN80">#REF!</definedName>
    <definedName name="________dec05" localSheetId="3" hidden="1">{"'Sheet1'!$A$4386:$N$4591"}</definedName>
    <definedName name="________dec05" localSheetId="0" hidden="1">{"'Sheet1'!$A$4386:$N$4591"}</definedName>
    <definedName name="________dec05" localSheetId="4" hidden="1">{"'Sheet1'!$A$4386:$N$4591"}</definedName>
    <definedName name="________dec05" hidden="1">{"'Sheet1'!$A$4386:$N$4591"}</definedName>
    <definedName name="________DOZ50" localSheetId="3">#REF!</definedName>
    <definedName name="________DOZ50" localSheetId="0">#REF!</definedName>
    <definedName name="________DOZ50" localSheetId="4">#REF!</definedName>
    <definedName name="________DOZ50">#REF!</definedName>
    <definedName name="________DOZ80" localSheetId="3">#REF!</definedName>
    <definedName name="________DOZ80" localSheetId="0">#REF!</definedName>
    <definedName name="________DOZ80" localSheetId="4">#REF!</definedName>
    <definedName name="________DOZ80">#REF!</definedName>
    <definedName name="________ExV200" localSheetId="3">#REF!</definedName>
    <definedName name="________ExV200" localSheetId="0">#REF!</definedName>
    <definedName name="________ExV200" localSheetId="4">#REF!</definedName>
    <definedName name="________ExV200">#REF!</definedName>
    <definedName name="________GEN100" localSheetId="3">#REF!</definedName>
    <definedName name="________GEN100" localSheetId="0">#REF!</definedName>
    <definedName name="________GEN100" localSheetId="4">#REF!</definedName>
    <definedName name="________GEN100">#REF!</definedName>
    <definedName name="________GEN250" localSheetId="3">#REF!</definedName>
    <definedName name="________GEN250" localSheetId="0">#REF!</definedName>
    <definedName name="________GEN250" localSheetId="4">#REF!</definedName>
    <definedName name="________GEN250">#REF!</definedName>
    <definedName name="________GEN325" localSheetId="3">#REF!</definedName>
    <definedName name="________GEN325" localSheetId="0">#REF!</definedName>
    <definedName name="________GEN325" localSheetId="4">#REF!</definedName>
    <definedName name="________GEN325">#REF!</definedName>
    <definedName name="________GEN380" localSheetId="3">#REF!</definedName>
    <definedName name="________GEN380" localSheetId="0">#REF!</definedName>
    <definedName name="________GEN380" localSheetId="4">#REF!</definedName>
    <definedName name="________GEN380">#REF!</definedName>
    <definedName name="________GSB1" localSheetId="3">#REF!</definedName>
    <definedName name="________GSB1" localSheetId="0">#REF!</definedName>
    <definedName name="________GSB1" localSheetId="4">#REF!</definedName>
    <definedName name="________GSB1">#REF!</definedName>
    <definedName name="________GSB2" localSheetId="3">#REF!</definedName>
    <definedName name="________GSB2" localSheetId="0">#REF!</definedName>
    <definedName name="________GSB2" localSheetId="4">#REF!</definedName>
    <definedName name="________GSB2">#REF!</definedName>
    <definedName name="________GSB3" localSheetId="3">#REF!</definedName>
    <definedName name="________GSB3" localSheetId="0">#REF!</definedName>
    <definedName name="________GSB3" localSheetId="4">#REF!</definedName>
    <definedName name="________GSB3">#REF!</definedName>
    <definedName name="________HMP1" localSheetId="3">#REF!</definedName>
    <definedName name="________HMP1" localSheetId="0">#REF!</definedName>
    <definedName name="________HMP1" localSheetId="4">#REF!</definedName>
    <definedName name="________HMP1">#REF!</definedName>
    <definedName name="________HMP2" localSheetId="3">#REF!</definedName>
    <definedName name="________HMP2" localSheetId="0">#REF!</definedName>
    <definedName name="________HMP2" localSheetId="4">#REF!</definedName>
    <definedName name="________HMP2">#REF!</definedName>
    <definedName name="________HMP3" localSheetId="3">#REF!</definedName>
    <definedName name="________HMP3" localSheetId="0">#REF!</definedName>
    <definedName name="________HMP3" localSheetId="4">#REF!</definedName>
    <definedName name="________HMP3">#REF!</definedName>
    <definedName name="________HMP4" localSheetId="3">#REF!</definedName>
    <definedName name="________HMP4" localSheetId="0">#REF!</definedName>
    <definedName name="________HMP4" localSheetId="4">#REF!</definedName>
    <definedName name="________HMP4">#REF!</definedName>
    <definedName name="________HRC1">'[20]Pipe trench'!$V$23</definedName>
    <definedName name="________HRC2">'[20]Pipe trench'!$V$24</definedName>
    <definedName name="________HSE1">'[20]Pipe trench'!$V$11</definedName>
    <definedName name="________Ki1" localSheetId="3">#REF!</definedName>
    <definedName name="________Ki1" localSheetId="0">#REF!</definedName>
    <definedName name="________Ki1" localSheetId="4">#REF!</definedName>
    <definedName name="________Ki1">#REF!</definedName>
    <definedName name="________Ki2" localSheetId="3">#REF!</definedName>
    <definedName name="________Ki2" localSheetId="0">#REF!</definedName>
    <definedName name="________Ki2" localSheetId="4">#REF!</definedName>
    <definedName name="________Ki2">#REF!</definedName>
    <definedName name="________lb1" localSheetId="3">#REF!</definedName>
    <definedName name="________lb1" localSheetId="0">#REF!</definedName>
    <definedName name="________lb1" localSheetId="4">#REF!</definedName>
    <definedName name="________lb1">#REF!</definedName>
    <definedName name="________lb2" localSheetId="3">#REF!</definedName>
    <definedName name="________lb2" localSheetId="0">#REF!</definedName>
    <definedName name="________lb2" localSheetId="4">#REF!</definedName>
    <definedName name="________lb2">#REF!</definedName>
    <definedName name="________mac2">200</definedName>
    <definedName name="________MAN1" localSheetId="3">#REF!</definedName>
    <definedName name="________MAN1" localSheetId="0">#REF!</definedName>
    <definedName name="________MAN1" localSheetId="4">#REF!</definedName>
    <definedName name="________MAN1">#REF!</definedName>
    <definedName name="________MIX10" localSheetId="3">#REF!</definedName>
    <definedName name="________MIX10" localSheetId="0">#REF!</definedName>
    <definedName name="________MIX10" localSheetId="4">#REF!</definedName>
    <definedName name="________MIX10">#REF!</definedName>
    <definedName name="________MIX15" localSheetId="3">#REF!</definedName>
    <definedName name="________MIX15" localSheetId="0">#REF!</definedName>
    <definedName name="________MIX15" localSheetId="4">#REF!</definedName>
    <definedName name="________MIX15">#REF!</definedName>
    <definedName name="________MIX15150" localSheetId="3">'[4]Mix Design'!#REF!</definedName>
    <definedName name="________MIX15150" localSheetId="0">'[4]Mix Design'!#REF!</definedName>
    <definedName name="________MIX15150" localSheetId="4">'[4]Mix Design'!#REF!</definedName>
    <definedName name="________MIX15150">'[4]Mix Design'!#REF!</definedName>
    <definedName name="________MIX1540">'[4]Mix Design'!$P$11</definedName>
    <definedName name="________MIX1580" localSheetId="3">'[4]Mix Design'!#REF!</definedName>
    <definedName name="________MIX1580" localSheetId="0">'[4]Mix Design'!#REF!</definedName>
    <definedName name="________MIX1580" localSheetId="4">'[4]Mix Design'!#REF!</definedName>
    <definedName name="________MIX1580">'[4]Mix Design'!#REF!</definedName>
    <definedName name="________MIX2">'[5]Mix Design'!$P$12</definedName>
    <definedName name="________MIX20" localSheetId="3">#REF!</definedName>
    <definedName name="________MIX20" localSheetId="0">#REF!</definedName>
    <definedName name="________MIX20" localSheetId="4">#REF!</definedName>
    <definedName name="________MIX20">#REF!</definedName>
    <definedName name="________MIX2020">'[4]Mix Design'!$P$12</definedName>
    <definedName name="________MIX2040">'[4]Mix Design'!$P$13</definedName>
    <definedName name="________MIX25" localSheetId="3">#REF!</definedName>
    <definedName name="________MIX25" localSheetId="0">#REF!</definedName>
    <definedName name="________MIX25" localSheetId="4">#REF!</definedName>
    <definedName name="________MIX25">#REF!</definedName>
    <definedName name="________MIX2540">'[4]Mix Design'!$P$15</definedName>
    <definedName name="________Mix255">'[6]Mix Design'!$P$13</definedName>
    <definedName name="________MIX30" localSheetId="3">#REF!</definedName>
    <definedName name="________MIX30" localSheetId="0">#REF!</definedName>
    <definedName name="________MIX30" localSheetId="4">#REF!</definedName>
    <definedName name="________MIX30">#REF!</definedName>
    <definedName name="________MIX35" localSheetId="3">#REF!</definedName>
    <definedName name="________MIX35" localSheetId="0">#REF!</definedName>
    <definedName name="________MIX35" localSheetId="4">#REF!</definedName>
    <definedName name="________MIX35">#REF!</definedName>
    <definedName name="________MIX40" localSheetId="3">#REF!</definedName>
    <definedName name="________MIX40" localSheetId="0">#REF!</definedName>
    <definedName name="________MIX40" localSheetId="4">#REF!</definedName>
    <definedName name="________MIX40">#REF!</definedName>
    <definedName name="________MIX45" localSheetId="3">'[4]Mix Design'!#REF!</definedName>
    <definedName name="________MIX45" localSheetId="0">'[4]Mix Design'!#REF!</definedName>
    <definedName name="________MIX45" localSheetId="4">'[4]Mix Design'!#REF!</definedName>
    <definedName name="________MIX45">'[4]Mix Design'!#REF!</definedName>
    <definedName name="________mm1" localSheetId="3">#REF!</definedName>
    <definedName name="________mm1" localSheetId="0">#REF!</definedName>
    <definedName name="________mm1" localSheetId="4">#REF!</definedName>
    <definedName name="________mm1">#REF!</definedName>
    <definedName name="________mm2" localSheetId="3">#REF!</definedName>
    <definedName name="________mm2" localSheetId="0">#REF!</definedName>
    <definedName name="________mm2" localSheetId="4">#REF!</definedName>
    <definedName name="________mm2">#REF!</definedName>
    <definedName name="________mm3" localSheetId="3">#REF!</definedName>
    <definedName name="________mm3" localSheetId="0">#REF!</definedName>
    <definedName name="________mm3" localSheetId="4">#REF!</definedName>
    <definedName name="________mm3">#REF!</definedName>
    <definedName name="________MUR5" localSheetId="3">#REF!</definedName>
    <definedName name="________MUR5" localSheetId="0">#REF!</definedName>
    <definedName name="________MUR5" localSheetId="4">#REF!</definedName>
    <definedName name="________MUR5">#REF!</definedName>
    <definedName name="________MUR8" localSheetId="3">#REF!</definedName>
    <definedName name="________MUR8" localSheetId="0">#REF!</definedName>
    <definedName name="________MUR8" localSheetId="4">#REF!</definedName>
    <definedName name="________MUR8">#REF!</definedName>
    <definedName name="________OPC43" localSheetId="3">#REF!</definedName>
    <definedName name="________OPC43" localSheetId="0">#REF!</definedName>
    <definedName name="________OPC43" localSheetId="4">#REF!</definedName>
    <definedName name="________OPC43">#REF!</definedName>
    <definedName name="________ORC1">'[20]Pipe trench'!$V$17</definedName>
    <definedName name="________ORC2">'[20]Pipe trench'!$V$18</definedName>
    <definedName name="________OSE1">'[20]Pipe trench'!$V$8</definedName>
    <definedName name="________PB1" localSheetId="3">#REF!</definedName>
    <definedName name="________PB1" localSheetId="0">#REF!</definedName>
    <definedName name="________PB1" localSheetId="4">#REF!</definedName>
    <definedName name="________PB1">#REF!</definedName>
    <definedName name="________sh1">90</definedName>
    <definedName name="________sh2">120</definedName>
    <definedName name="________sh3">150</definedName>
    <definedName name="________sh4">180</definedName>
    <definedName name="________SH5" localSheetId="3">#REF!</definedName>
    <definedName name="________SH5" localSheetId="0">#REF!</definedName>
    <definedName name="________SH5" localSheetId="4">#REF!</definedName>
    <definedName name="________SH5">#REF!</definedName>
    <definedName name="________SLV10025" localSheetId="3">'[25]ANAL-PIPE LINE'!#REF!</definedName>
    <definedName name="________SLV10025" localSheetId="0">'[25]ANAL-PIPE LINE'!#REF!</definedName>
    <definedName name="________SLV10025" localSheetId="4">'[25]ANAL-PIPE LINE'!#REF!</definedName>
    <definedName name="________SLV10025">'[25]ANAL-PIPE LINE'!#REF!</definedName>
    <definedName name="________SLV20025">'[20]ANAL-PUMP HOUSE'!$I$58</definedName>
    <definedName name="________SLV80010">'[20]ANAL-PUMP HOUSE'!$I$60</definedName>
    <definedName name="________tab1" localSheetId="3">#REF!</definedName>
    <definedName name="________tab1" localSheetId="0">#REF!</definedName>
    <definedName name="________tab1" localSheetId="4">#REF!</definedName>
    <definedName name="________tab1">#REF!</definedName>
    <definedName name="________tab2" localSheetId="3">#REF!</definedName>
    <definedName name="________tab2" localSheetId="0">#REF!</definedName>
    <definedName name="________tab2" localSheetId="4">#REF!</definedName>
    <definedName name="________tab2">#REF!</definedName>
    <definedName name="________TB2" localSheetId="3">#REF!</definedName>
    <definedName name="________TB2" localSheetId="0">#REF!</definedName>
    <definedName name="________TB2" localSheetId="4">#REF!</definedName>
    <definedName name="________TB2">#REF!</definedName>
    <definedName name="________TIP1" localSheetId="3">#REF!</definedName>
    <definedName name="________TIP1" localSheetId="0">#REF!</definedName>
    <definedName name="________TIP1" localSheetId="4">#REF!</definedName>
    <definedName name="________TIP1">#REF!</definedName>
    <definedName name="________TIP2" localSheetId="3">#REF!</definedName>
    <definedName name="________TIP2" localSheetId="0">#REF!</definedName>
    <definedName name="________TIP2" localSheetId="4">#REF!</definedName>
    <definedName name="________TIP2">#REF!</definedName>
    <definedName name="________TIP3" localSheetId="3">#REF!</definedName>
    <definedName name="________TIP3" localSheetId="0">#REF!</definedName>
    <definedName name="________TIP3" localSheetId="4">#REF!</definedName>
    <definedName name="________TIP3">#REF!</definedName>
    <definedName name="_______A65537" localSheetId="3">#REF!</definedName>
    <definedName name="_______A65537" localSheetId="0">#REF!</definedName>
    <definedName name="_______A65537" localSheetId="4">#REF!</definedName>
    <definedName name="_______A65537">#REF!</definedName>
    <definedName name="_______ABM10" localSheetId="3">#REF!</definedName>
    <definedName name="_______ABM10" localSheetId="0">#REF!</definedName>
    <definedName name="_______ABM10" localSheetId="4">#REF!</definedName>
    <definedName name="_______ABM10">#REF!</definedName>
    <definedName name="_______ABM40" localSheetId="3">#REF!</definedName>
    <definedName name="_______ABM40" localSheetId="0">#REF!</definedName>
    <definedName name="_______ABM40" localSheetId="4">#REF!</definedName>
    <definedName name="_______ABM40">#REF!</definedName>
    <definedName name="_______ABM6" localSheetId="3">#REF!</definedName>
    <definedName name="_______ABM6" localSheetId="0">#REF!</definedName>
    <definedName name="_______ABM6" localSheetId="4">#REF!</definedName>
    <definedName name="_______ABM6">#REF!</definedName>
    <definedName name="_______ACB10" localSheetId="3">#REF!</definedName>
    <definedName name="_______ACB10" localSheetId="0">#REF!</definedName>
    <definedName name="_______ACB10" localSheetId="4">#REF!</definedName>
    <definedName name="_______ACB10">#REF!</definedName>
    <definedName name="_______ACB20" localSheetId="3">#REF!</definedName>
    <definedName name="_______ACB20" localSheetId="0">#REF!</definedName>
    <definedName name="_______ACB20" localSheetId="4">#REF!</definedName>
    <definedName name="_______ACB20">#REF!</definedName>
    <definedName name="_______ACR10" localSheetId="3">#REF!</definedName>
    <definedName name="_______ACR10" localSheetId="0">#REF!</definedName>
    <definedName name="_______ACR10" localSheetId="4">#REF!</definedName>
    <definedName name="_______ACR10">#REF!</definedName>
    <definedName name="_______ACR20" localSheetId="3">#REF!</definedName>
    <definedName name="_______ACR20" localSheetId="0">#REF!</definedName>
    <definedName name="_______ACR20" localSheetId="4">#REF!</definedName>
    <definedName name="_______ACR20">#REF!</definedName>
    <definedName name="_______AGG10">'[23]21-Rate Analysis-1'!$E$22</definedName>
    <definedName name="_______AGG40" localSheetId="3">#REF!</definedName>
    <definedName name="_______AGG40" localSheetId="0">#REF!</definedName>
    <definedName name="_______AGG40" localSheetId="4">#REF!</definedName>
    <definedName name="_______AGG40">#REF!</definedName>
    <definedName name="_______AGG6" localSheetId="3">#REF!</definedName>
    <definedName name="_______AGG6" localSheetId="0">#REF!</definedName>
    <definedName name="_______AGG6" localSheetId="4">#REF!</definedName>
    <definedName name="_______AGG6">#REF!</definedName>
    <definedName name="_______ash1" localSheetId="3">[13]ANAL!#REF!</definedName>
    <definedName name="_______ash1" localSheetId="0">[13]ANAL!#REF!</definedName>
    <definedName name="_______ash1" localSheetId="4">[13]ANAL!#REF!</definedName>
    <definedName name="_______ash1">[13]ANAL!#REF!</definedName>
    <definedName name="_______AWM10" localSheetId="3">#REF!</definedName>
    <definedName name="_______AWM10" localSheetId="0">#REF!</definedName>
    <definedName name="_______AWM10" localSheetId="4">#REF!</definedName>
    <definedName name="_______AWM10">#REF!</definedName>
    <definedName name="_______AWM40" localSheetId="3">#REF!</definedName>
    <definedName name="_______AWM40" localSheetId="0">#REF!</definedName>
    <definedName name="_______AWM40" localSheetId="4">#REF!</definedName>
    <definedName name="_______AWM40">#REF!</definedName>
    <definedName name="_______AWM6" localSheetId="3">#REF!</definedName>
    <definedName name="_______AWM6" localSheetId="0">#REF!</definedName>
    <definedName name="_______AWM6" localSheetId="4">#REF!</definedName>
    <definedName name="_______AWM6">#REF!</definedName>
    <definedName name="_______b111121" localSheetId="3">#REF!</definedName>
    <definedName name="_______b111121" localSheetId="0">#REF!</definedName>
    <definedName name="_______b111121" localSheetId="4">#REF!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3">[14]PROCTOR!#REF!</definedName>
    <definedName name="_______CAN458" localSheetId="0">[14]PROCTOR!#REF!</definedName>
    <definedName name="_______CAN458" localSheetId="4">[14]PROCTOR!#REF!</definedName>
    <definedName name="_______CAN458">[14]PROCTOR!#REF!</definedName>
    <definedName name="_______CAN486" localSheetId="3">[14]PROCTOR!#REF!</definedName>
    <definedName name="_______CAN486" localSheetId="0">[14]PROCTOR!#REF!</definedName>
    <definedName name="_______CAN486" localSheetId="4">[14]PROCTOR!#REF!</definedName>
    <definedName name="_______CAN486">[14]PROCTOR!#REF!</definedName>
    <definedName name="_______CAN487" localSheetId="3">[14]PROCTOR!#REF!</definedName>
    <definedName name="_______CAN487" localSheetId="0">[14]PROCTOR!#REF!</definedName>
    <definedName name="_______CAN487" localSheetId="4">[14]PROCTOR!#REF!</definedName>
    <definedName name="_______CAN487">[14]PROCTOR!#REF!</definedName>
    <definedName name="_______CAN488" localSheetId="3">[14]PROCTOR!#REF!</definedName>
    <definedName name="_______CAN488" localSheetId="0">[14]PROCTOR!#REF!</definedName>
    <definedName name="_______CAN488" localSheetId="4">[14]PROCTOR!#REF!</definedName>
    <definedName name="_______CAN488">[14]PROCTOR!#REF!</definedName>
    <definedName name="_______CAN489" localSheetId="3">[14]PROCTOR!#REF!</definedName>
    <definedName name="_______CAN489" localSheetId="0">[14]PROCTOR!#REF!</definedName>
    <definedName name="_______CAN489" localSheetId="4">[14]PROCTOR!#REF!</definedName>
    <definedName name="_______CAN489">[14]PROCTOR!#REF!</definedName>
    <definedName name="_______CAN490" localSheetId="3">[14]PROCTOR!#REF!</definedName>
    <definedName name="_______CAN490" localSheetId="0">[14]PROCTOR!#REF!</definedName>
    <definedName name="_______CAN490" localSheetId="4">[14]PROCTOR!#REF!</definedName>
    <definedName name="_______CAN490">[14]PROCTOR!#REF!</definedName>
    <definedName name="_______CAN491" localSheetId="3">[14]PROCTOR!#REF!</definedName>
    <definedName name="_______CAN491" localSheetId="0">[14]PROCTOR!#REF!</definedName>
    <definedName name="_______CAN491" localSheetId="4">[14]PROCTOR!#REF!</definedName>
    <definedName name="_______CAN491">[14]PROCTOR!#REF!</definedName>
    <definedName name="_______CAN492" localSheetId="3">[14]PROCTOR!#REF!</definedName>
    <definedName name="_______CAN492" localSheetId="0">[14]PROCTOR!#REF!</definedName>
    <definedName name="_______CAN492" localSheetId="4">[14]PROCTOR!#REF!</definedName>
    <definedName name="_______CAN492">[14]PROCTOR!#REF!</definedName>
    <definedName name="_______CAN493" localSheetId="3">[14]PROCTOR!#REF!</definedName>
    <definedName name="_______CAN493" localSheetId="0">[14]PROCTOR!#REF!</definedName>
    <definedName name="_______CAN493" localSheetId="4">[14]PROCTOR!#REF!</definedName>
    <definedName name="_______CAN493">[14]PROCTOR!#REF!</definedName>
    <definedName name="_______CAN494" localSheetId="3">[14]PROCTOR!#REF!</definedName>
    <definedName name="_______CAN494" localSheetId="0">[14]PROCTOR!#REF!</definedName>
    <definedName name="_______CAN494" localSheetId="4">[14]PROCTOR!#REF!</definedName>
    <definedName name="_______CAN494">[14]PROCTOR!#REF!</definedName>
    <definedName name="_______CAN495" localSheetId="3">[14]PROCTOR!#REF!</definedName>
    <definedName name="_______CAN495" localSheetId="0">[14]PROCTOR!#REF!</definedName>
    <definedName name="_______CAN495" localSheetId="4">[14]PROCTOR!#REF!</definedName>
    <definedName name="_______CAN495">[14]PROCTOR!#REF!</definedName>
    <definedName name="_______CAN496" localSheetId="3">[14]PROCTOR!#REF!</definedName>
    <definedName name="_______CAN496" localSheetId="0">[14]PROCTOR!#REF!</definedName>
    <definedName name="_______CAN496" localSheetId="4">[14]PROCTOR!#REF!</definedName>
    <definedName name="_______CAN496">[14]PROCTOR!#REF!</definedName>
    <definedName name="_______CAN497" localSheetId="3">[14]PROCTOR!#REF!</definedName>
    <definedName name="_______CAN497" localSheetId="0">[14]PROCTOR!#REF!</definedName>
    <definedName name="_______CAN497" localSheetId="4">[14]PROCTOR!#REF!</definedName>
    <definedName name="_______CAN497">[14]PROCTOR!#REF!</definedName>
    <definedName name="_______CAN498" localSheetId="3">[14]PROCTOR!#REF!</definedName>
    <definedName name="_______CAN498" localSheetId="0">[14]PROCTOR!#REF!</definedName>
    <definedName name="_______CAN498" localSheetId="4">[14]PROCTOR!#REF!</definedName>
    <definedName name="_______CAN498">[14]PROCTOR!#REF!</definedName>
    <definedName name="_______CAN499" localSheetId="3">[14]PROCTOR!#REF!</definedName>
    <definedName name="_______CAN499" localSheetId="0">[14]PROCTOR!#REF!</definedName>
    <definedName name="_______CAN499" localSheetId="4">[14]PROCTOR!#REF!</definedName>
    <definedName name="_______CAN499">[14]PROCTOR!#REF!</definedName>
    <definedName name="_______CAN500" localSheetId="3">[14]PROCTOR!#REF!</definedName>
    <definedName name="_______CAN500" localSheetId="0">[14]PROCTOR!#REF!</definedName>
    <definedName name="_______CAN500" localSheetId="4">[14]PROCTOR!#REF!</definedName>
    <definedName name="_______CAN500">[14]PROCTOR!#REF!</definedName>
    <definedName name="_______CDG100" localSheetId="3">#REF!</definedName>
    <definedName name="_______CDG100" localSheetId="0">#REF!</definedName>
    <definedName name="_______CDG100" localSheetId="4">#REF!</definedName>
    <definedName name="_______CDG100">#REF!</definedName>
    <definedName name="_______CDG250" localSheetId="3">#REF!</definedName>
    <definedName name="_______CDG250" localSheetId="0">#REF!</definedName>
    <definedName name="_______CDG250" localSheetId="4">#REF!</definedName>
    <definedName name="_______CDG250">#REF!</definedName>
    <definedName name="_______CDG50" localSheetId="3">#REF!</definedName>
    <definedName name="_______CDG50" localSheetId="0">#REF!</definedName>
    <definedName name="_______CDG50" localSheetId="4">#REF!</definedName>
    <definedName name="_______CDG50">#REF!</definedName>
    <definedName name="_______CDG500" localSheetId="3">#REF!</definedName>
    <definedName name="_______CDG500" localSheetId="0">#REF!</definedName>
    <definedName name="_______CDG500" localSheetId="4">#REF!</definedName>
    <definedName name="_______CDG500">#REF!</definedName>
    <definedName name="_______CEM53" localSheetId="3">#REF!</definedName>
    <definedName name="_______CEM53" localSheetId="0">#REF!</definedName>
    <definedName name="_______CEM53" localSheetId="4">#REF!</definedName>
    <definedName name="_______CEM53">#REF!</definedName>
    <definedName name="_______CRN3" localSheetId="3">#REF!</definedName>
    <definedName name="_______CRN3" localSheetId="0">#REF!</definedName>
    <definedName name="_______CRN3" localSheetId="4">#REF!</definedName>
    <definedName name="_______CRN3">#REF!</definedName>
    <definedName name="_______CRN35" localSheetId="3">#REF!</definedName>
    <definedName name="_______CRN35" localSheetId="0">#REF!</definedName>
    <definedName name="_______CRN35" localSheetId="4">#REF!</definedName>
    <definedName name="_______CRN35">#REF!</definedName>
    <definedName name="_______CRN80" localSheetId="3">#REF!</definedName>
    <definedName name="_______CRN80" localSheetId="0">#REF!</definedName>
    <definedName name="_______CRN80" localSheetId="4">#REF!</definedName>
    <definedName name="_______CRN80">#REF!</definedName>
    <definedName name="_______dec05" localSheetId="3" hidden="1">{"'Sheet1'!$A$4386:$N$4591"}</definedName>
    <definedName name="_______dec05" localSheetId="0" hidden="1">{"'Sheet1'!$A$4386:$N$4591"}</definedName>
    <definedName name="_______dec05" localSheetId="4" hidden="1">{"'Sheet1'!$A$4386:$N$4591"}</definedName>
    <definedName name="_______dec05" hidden="1">{"'Sheet1'!$A$4386:$N$4591"}</definedName>
    <definedName name="_______DOZ50" localSheetId="3">#REF!</definedName>
    <definedName name="_______DOZ50" localSheetId="0">#REF!</definedName>
    <definedName name="_______DOZ50" localSheetId="4">#REF!</definedName>
    <definedName name="_______DOZ50">#REF!</definedName>
    <definedName name="_______DOZ80" localSheetId="3">#REF!</definedName>
    <definedName name="_______DOZ80" localSheetId="0">#REF!</definedName>
    <definedName name="_______DOZ80" localSheetId="4">#REF!</definedName>
    <definedName name="_______DOZ80">#REF!</definedName>
    <definedName name="_______EXC20">'[26]21-Rate Analysis '!$E$50</definedName>
    <definedName name="_______ExV200" localSheetId="3">#REF!</definedName>
    <definedName name="_______ExV200" localSheetId="0">#REF!</definedName>
    <definedName name="_______ExV200" localSheetId="4">#REF!</definedName>
    <definedName name="_______ExV200">#REF!</definedName>
    <definedName name="_______GEN100" localSheetId="3">#REF!</definedName>
    <definedName name="_______GEN100" localSheetId="0">#REF!</definedName>
    <definedName name="_______GEN100" localSheetId="4">#REF!</definedName>
    <definedName name="_______GEN100">#REF!</definedName>
    <definedName name="_______GEN250" localSheetId="3">#REF!</definedName>
    <definedName name="_______GEN250" localSheetId="0">#REF!</definedName>
    <definedName name="_______GEN250" localSheetId="4">#REF!</definedName>
    <definedName name="_______GEN250">#REF!</definedName>
    <definedName name="_______GEN325" localSheetId="3">#REF!</definedName>
    <definedName name="_______GEN325" localSheetId="0">#REF!</definedName>
    <definedName name="_______GEN325" localSheetId="4">#REF!</definedName>
    <definedName name="_______GEN325">#REF!</definedName>
    <definedName name="_______GEN380" localSheetId="3">#REF!</definedName>
    <definedName name="_______GEN380" localSheetId="0">#REF!</definedName>
    <definedName name="_______GEN380" localSheetId="4">#REF!</definedName>
    <definedName name="_______GEN380">#REF!</definedName>
    <definedName name="_______GSB1" localSheetId="3">#REF!</definedName>
    <definedName name="_______GSB1" localSheetId="0">#REF!</definedName>
    <definedName name="_______GSB1" localSheetId="4">#REF!</definedName>
    <definedName name="_______GSB1">#REF!</definedName>
    <definedName name="_______GSB2" localSheetId="3">#REF!</definedName>
    <definedName name="_______GSB2" localSheetId="0">#REF!</definedName>
    <definedName name="_______GSB2" localSheetId="4">#REF!</definedName>
    <definedName name="_______GSB2">#REF!</definedName>
    <definedName name="_______GSB3" localSheetId="3">#REF!</definedName>
    <definedName name="_______GSB3" localSheetId="0">#REF!</definedName>
    <definedName name="_______GSB3" localSheetId="4">#REF!</definedName>
    <definedName name="_______GSB3">#REF!</definedName>
    <definedName name="_______HMP1" localSheetId="3">#REF!</definedName>
    <definedName name="_______HMP1" localSheetId="0">#REF!</definedName>
    <definedName name="_______HMP1" localSheetId="4">#REF!</definedName>
    <definedName name="_______HMP1">#REF!</definedName>
    <definedName name="_______HMP2" localSheetId="3">#REF!</definedName>
    <definedName name="_______HMP2" localSheetId="0">#REF!</definedName>
    <definedName name="_______HMP2" localSheetId="4">#REF!</definedName>
    <definedName name="_______HMP2">#REF!</definedName>
    <definedName name="_______HMP3" localSheetId="3">#REF!</definedName>
    <definedName name="_______HMP3" localSheetId="0">#REF!</definedName>
    <definedName name="_______HMP3" localSheetId="4">#REF!</definedName>
    <definedName name="_______HMP3">#REF!</definedName>
    <definedName name="_______HMP4" localSheetId="3">#REF!</definedName>
    <definedName name="_______HMP4" localSheetId="0">#REF!</definedName>
    <definedName name="_______HMP4" localSheetId="4">#REF!</definedName>
    <definedName name="_______HMP4">#REF!</definedName>
    <definedName name="_______Ki1" localSheetId="3">#REF!</definedName>
    <definedName name="_______Ki1" localSheetId="0">#REF!</definedName>
    <definedName name="_______Ki1" localSheetId="4">#REF!</definedName>
    <definedName name="_______Ki1">#REF!</definedName>
    <definedName name="_______Ki2" localSheetId="3">#REF!</definedName>
    <definedName name="_______Ki2" localSheetId="0">#REF!</definedName>
    <definedName name="_______Ki2" localSheetId="4">#REF!</definedName>
    <definedName name="_______Ki2">#REF!</definedName>
    <definedName name="_______lb1" localSheetId="3">#REF!</definedName>
    <definedName name="_______lb1" localSheetId="0">#REF!</definedName>
    <definedName name="_______lb1" localSheetId="4">#REF!</definedName>
    <definedName name="_______lb1">#REF!</definedName>
    <definedName name="_______lb2" localSheetId="3">#REF!</definedName>
    <definedName name="_______lb2" localSheetId="0">#REF!</definedName>
    <definedName name="_______lb2" localSheetId="4">#REF!</definedName>
    <definedName name="_______lb2">#REF!</definedName>
    <definedName name="_______mac2">200</definedName>
    <definedName name="_______MAN1" localSheetId="3">#REF!</definedName>
    <definedName name="_______MAN1" localSheetId="0">#REF!</definedName>
    <definedName name="_______MAN1" localSheetId="4">#REF!</definedName>
    <definedName name="_______MAN1">#REF!</definedName>
    <definedName name="_______MIX10" localSheetId="3">#REF!</definedName>
    <definedName name="_______MIX10" localSheetId="0">#REF!</definedName>
    <definedName name="_______MIX10" localSheetId="4">#REF!</definedName>
    <definedName name="_______MIX10">#REF!</definedName>
    <definedName name="_______MIX15" localSheetId="3">#REF!</definedName>
    <definedName name="_______MIX15" localSheetId="0">#REF!</definedName>
    <definedName name="_______MIX15" localSheetId="4">#REF!</definedName>
    <definedName name="_______MIX15">#REF!</definedName>
    <definedName name="_______MIX15150" localSheetId="3">'[4]Mix Design'!#REF!</definedName>
    <definedName name="_______MIX15150" localSheetId="0">'[4]Mix Design'!#REF!</definedName>
    <definedName name="_______MIX15150" localSheetId="4">'[4]Mix Design'!#REF!</definedName>
    <definedName name="_______MIX15150">'[4]Mix Design'!#REF!</definedName>
    <definedName name="_______MIX1540">'[4]Mix Design'!$P$11</definedName>
    <definedName name="_______MIX1580" localSheetId="3">'[4]Mix Design'!#REF!</definedName>
    <definedName name="_______MIX1580" localSheetId="0">'[4]Mix Design'!#REF!</definedName>
    <definedName name="_______MIX1580" localSheetId="4">'[4]Mix Design'!#REF!</definedName>
    <definedName name="_______MIX1580">'[4]Mix Design'!#REF!</definedName>
    <definedName name="_______MIX2">'[5]Mix Design'!$P$12</definedName>
    <definedName name="_______MIX20" localSheetId="3">#REF!</definedName>
    <definedName name="_______MIX20" localSheetId="0">#REF!</definedName>
    <definedName name="_______MIX20" localSheetId="4">#REF!</definedName>
    <definedName name="_______MIX20">#REF!</definedName>
    <definedName name="_______MIX2020">'[4]Mix Design'!$P$12</definedName>
    <definedName name="_______MIX2040">'[4]Mix Design'!$P$13</definedName>
    <definedName name="_______MIX25" localSheetId="3">#REF!</definedName>
    <definedName name="_______MIX25" localSheetId="0">#REF!</definedName>
    <definedName name="_______MIX25" localSheetId="4">#REF!</definedName>
    <definedName name="_______MIX25">#REF!</definedName>
    <definedName name="_______MIX2540">'[4]Mix Design'!$P$15</definedName>
    <definedName name="_______Mix255">'[6]Mix Design'!$P$13</definedName>
    <definedName name="_______MIX30" localSheetId="3">#REF!</definedName>
    <definedName name="_______MIX30" localSheetId="0">#REF!</definedName>
    <definedName name="_______MIX30" localSheetId="4">#REF!</definedName>
    <definedName name="_______MIX30">#REF!</definedName>
    <definedName name="_______MIX35" localSheetId="3">#REF!</definedName>
    <definedName name="_______MIX35" localSheetId="0">#REF!</definedName>
    <definedName name="_______MIX35" localSheetId="4">#REF!</definedName>
    <definedName name="_______MIX35">#REF!</definedName>
    <definedName name="_______MIX40" localSheetId="3">#REF!</definedName>
    <definedName name="_______MIX40" localSheetId="0">#REF!</definedName>
    <definedName name="_______MIX40" localSheetId="4">#REF!</definedName>
    <definedName name="_______MIX40">#REF!</definedName>
    <definedName name="_______MIX45" localSheetId="3">'[4]Mix Design'!#REF!</definedName>
    <definedName name="_______MIX45" localSheetId="0">'[4]Mix Design'!#REF!</definedName>
    <definedName name="_______MIX45" localSheetId="4">'[4]Mix Design'!#REF!</definedName>
    <definedName name="_______MIX45">'[4]Mix Design'!#REF!</definedName>
    <definedName name="_______mm1" localSheetId="3">#REF!</definedName>
    <definedName name="_______mm1" localSheetId="0">#REF!</definedName>
    <definedName name="_______mm1" localSheetId="4">#REF!</definedName>
    <definedName name="_______mm1">#REF!</definedName>
    <definedName name="_______mm2" localSheetId="3">#REF!</definedName>
    <definedName name="_______mm2" localSheetId="0">#REF!</definedName>
    <definedName name="_______mm2" localSheetId="4">#REF!</definedName>
    <definedName name="_______mm2">#REF!</definedName>
    <definedName name="_______mm3" localSheetId="3">#REF!</definedName>
    <definedName name="_______mm3" localSheetId="0">#REF!</definedName>
    <definedName name="_______mm3" localSheetId="4">#REF!</definedName>
    <definedName name="_______mm3">#REF!</definedName>
    <definedName name="_______MUR5" localSheetId="3">#REF!</definedName>
    <definedName name="_______MUR5" localSheetId="0">#REF!</definedName>
    <definedName name="_______MUR5" localSheetId="4">#REF!</definedName>
    <definedName name="_______MUR5">#REF!</definedName>
    <definedName name="_______MUR8" localSheetId="3">#REF!</definedName>
    <definedName name="_______MUR8" localSheetId="0">#REF!</definedName>
    <definedName name="_______MUR8" localSheetId="4">#REF!</definedName>
    <definedName name="_______MUR8">#REF!</definedName>
    <definedName name="_______OPC43" localSheetId="3">#REF!</definedName>
    <definedName name="_______OPC43" localSheetId="0">#REF!</definedName>
    <definedName name="_______OPC43" localSheetId="4">#REF!</definedName>
    <definedName name="_______OPC43">#REF!</definedName>
    <definedName name="_______PB1" localSheetId="3">#REF!</definedName>
    <definedName name="_______PB1" localSheetId="0">#REF!</definedName>
    <definedName name="_______PB1" localSheetId="4">#REF!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3">#REF!</definedName>
    <definedName name="_______SH5" localSheetId="0">#REF!</definedName>
    <definedName name="_______SH5" localSheetId="4">#REF!</definedName>
    <definedName name="_______SH5">#REF!</definedName>
    <definedName name="_______SLV10025" localSheetId="3">'[25]ANAL-PIPE LINE'!#REF!</definedName>
    <definedName name="_______SLV10025" localSheetId="0">'[25]ANAL-PIPE LINE'!#REF!</definedName>
    <definedName name="_______SLV10025" localSheetId="4">'[25]ANAL-PIPE LINE'!#REF!</definedName>
    <definedName name="_______SLV10025">'[25]ANAL-PIPE LINE'!#REF!</definedName>
    <definedName name="_______SMG1">#N/A</definedName>
    <definedName name="_______SMG2">#N/A</definedName>
    <definedName name="_______tab1" localSheetId="3">#REF!</definedName>
    <definedName name="_______tab1" localSheetId="0">#REF!</definedName>
    <definedName name="_______tab1" localSheetId="4">#REF!</definedName>
    <definedName name="_______tab1">#REF!</definedName>
    <definedName name="_______tab2" localSheetId="3">#REF!</definedName>
    <definedName name="_______tab2" localSheetId="0">#REF!</definedName>
    <definedName name="_______tab2" localSheetId="4">#REF!</definedName>
    <definedName name="_______tab2">#REF!</definedName>
    <definedName name="_______TB2" localSheetId="3">#REF!</definedName>
    <definedName name="_______TB2" localSheetId="0">#REF!</definedName>
    <definedName name="_______TB2" localSheetId="4">#REF!</definedName>
    <definedName name="_______TB2">#REF!</definedName>
    <definedName name="_______TIP1" localSheetId="3">#REF!</definedName>
    <definedName name="_______TIP1" localSheetId="0">#REF!</definedName>
    <definedName name="_______TIP1" localSheetId="4">#REF!</definedName>
    <definedName name="_______TIP1">#REF!</definedName>
    <definedName name="_______TIP2" localSheetId="3">#REF!</definedName>
    <definedName name="_______TIP2" localSheetId="0">#REF!</definedName>
    <definedName name="_______TIP2" localSheetId="4">#REF!</definedName>
    <definedName name="_______TIP2">#REF!</definedName>
    <definedName name="_______TIP3" localSheetId="3">#REF!</definedName>
    <definedName name="_______TIP3" localSheetId="0">#REF!</definedName>
    <definedName name="_______TIP3" localSheetId="4">#REF!</definedName>
    <definedName name="_______TIP3">#REF!</definedName>
    <definedName name="______A65537" localSheetId="3">#REF!</definedName>
    <definedName name="______A65537" localSheetId="0">#REF!</definedName>
    <definedName name="______A65537" localSheetId="4">#REF!</definedName>
    <definedName name="______A65537">#REF!</definedName>
    <definedName name="______ABM10" localSheetId="3">#REF!</definedName>
    <definedName name="______ABM10" localSheetId="0">#REF!</definedName>
    <definedName name="______ABM10" localSheetId="4">#REF!</definedName>
    <definedName name="______ABM10">#REF!</definedName>
    <definedName name="______ABM40" localSheetId="3">#REF!</definedName>
    <definedName name="______ABM40" localSheetId="0">#REF!</definedName>
    <definedName name="______ABM40" localSheetId="4">#REF!</definedName>
    <definedName name="______ABM40">#REF!</definedName>
    <definedName name="______ABM6" localSheetId="3">#REF!</definedName>
    <definedName name="______ABM6" localSheetId="0">#REF!</definedName>
    <definedName name="______ABM6" localSheetId="4">#REF!</definedName>
    <definedName name="______ABM6">#REF!</definedName>
    <definedName name="______ACB10" localSheetId="3">#REF!</definedName>
    <definedName name="______ACB10" localSheetId="0">#REF!</definedName>
    <definedName name="______ACB10" localSheetId="4">#REF!</definedName>
    <definedName name="______ACB10">#REF!</definedName>
    <definedName name="______ACB20" localSheetId="3">#REF!</definedName>
    <definedName name="______ACB20" localSheetId="0">#REF!</definedName>
    <definedName name="______ACB20" localSheetId="4">#REF!</definedName>
    <definedName name="______ACB20">#REF!</definedName>
    <definedName name="______ACR10" localSheetId="3">#REF!</definedName>
    <definedName name="______ACR10" localSheetId="0">#REF!</definedName>
    <definedName name="______ACR10" localSheetId="4">#REF!</definedName>
    <definedName name="______ACR10">#REF!</definedName>
    <definedName name="______ACR20" localSheetId="3">#REF!</definedName>
    <definedName name="______ACR20" localSheetId="0">#REF!</definedName>
    <definedName name="______ACR20" localSheetId="4">#REF!</definedName>
    <definedName name="______ACR20">#REF!</definedName>
    <definedName name="______AGG10">'[23]21-Rate Analysis-1'!$E$22</definedName>
    <definedName name="______AGG40" localSheetId="3">#REF!</definedName>
    <definedName name="______AGG40" localSheetId="0">#REF!</definedName>
    <definedName name="______AGG40" localSheetId="4">#REF!</definedName>
    <definedName name="______AGG40">#REF!</definedName>
    <definedName name="______AGG6" localSheetId="3">#REF!</definedName>
    <definedName name="______AGG6" localSheetId="0">#REF!</definedName>
    <definedName name="______AGG6" localSheetId="4">#REF!</definedName>
    <definedName name="______AGG6">#REF!</definedName>
    <definedName name="______ash1" localSheetId="3">[13]ANAL!#REF!</definedName>
    <definedName name="______ash1" localSheetId="0">[13]ANAL!#REF!</definedName>
    <definedName name="______ash1" localSheetId="4">[13]ANAL!#REF!</definedName>
    <definedName name="______ash1">[13]ANAL!#REF!</definedName>
    <definedName name="______AWM10" localSheetId="3">#REF!</definedName>
    <definedName name="______AWM10" localSheetId="0">#REF!</definedName>
    <definedName name="______AWM10" localSheetId="4">#REF!</definedName>
    <definedName name="______AWM10">#REF!</definedName>
    <definedName name="______AWM40" localSheetId="3">#REF!</definedName>
    <definedName name="______AWM40" localSheetId="0">#REF!</definedName>
    <definedName name="______AWM40" localSheetId="4">#REF!</definedName>
    <definedName name="______AWM40">#REF!</definedName>
    <definedName name="______AWM6" localSheetId="3">#REF!</definedName>
    <definedName name="______AWM6" localSheetId="0">#REF!</definedName>
    <definedName name="______AWM6" localSheetId="4">#REF!</definedName>
    <definedName name="______AWM6">#REF!</definedName>
    <definedName name="______b111121" localSheetId="3">#REF!</definedName>
    <definedName name="______b111121" localSheetId="0">#REF!</definedName>
    <definedName name="______b111121" localSheetId="4">#REF!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3">[14]PROCTOR!#REF!</definedName>
    <definedName name="______CAN458" localSheetId="0">[14]PROCTOR!#REF!</definedName>
    <definedName name="______CAN458" localSheetId="4">[14]PROCTOR!#REF!</definedName>
    <definedName name="______CAN458">[14]PROCTOR!#REF!</definedName>
    <definedName name="______CAN486" localSheetId="3">[14]PROCTOR!#REF!</definedName>
    <definedName name="______CAN486" localSheetId="0">[14]PROCTOR!#REF!</definedName>
    <definedName name="______CAN486" localSheetId="4">[14]PROCTOR!#REF!</definedName>
    <definedName name="______CAN486">[14]PROCTOR!#REF!</definedName>
    <definedName name="______CAN487" localSheetId="3">[14]PROCTOR!#REF!</definedName>
    <definedName name="______CAN487" localSheetId="0">[14]PROCTOR!#REF!</definedName>
    <definedName name="______CAN487" localSheetId="4">[14]PROCTOR!#REF!</definedName>
    <definedName name="______CAN487">[14]PROCTOR!#REF!</definedName>
    <definedName name="______CAN488" localSheetId="3">[14]PROCTOR!#REF!</definedName>
    <definedName name="______CAN488" localSheetId="0">[14]PROCTOR!#REF!</definedName>
    <definedName name="______CAN488" localSheetId="4">[14]PROCTOR!#REF!</definedName>
    <definedName name="______CAN488">[14]PROCTOR!#REF!</definedName>
    <definedName name="______CAN489" localSheetId="3">[14]PROCTOR!#REF!</definedName>
    <definedName name="______CAN489" localSheetId="0">[14]PROCTOR!#REF!</definedName>
    <definedName name="______CAN489" localSheetId="4">[14]PROCTOR!#REF!</definedName>
    <definedName name="______CAN489">[14]PROCTOR!#REF!</definedName>
    <definedName name="______CAN490" localSheetId="3">[14]PROCTOR!#REF!</definedName>
    <definedName name="______CAN490" localSheetId="0">[14]PROCTOR!#REF!</definedName>
    <definedName name="______CAN490" localSheetId="4">[14]PROCTOR!#REF!</definedName>
    <definedName name="______CAN490">[14]PROCTOR!#REF!</definedName>
    <definedName name="______CAN491" localSheetId="3">[14]PROCTOR!#REF!</definedName>
    <definedName name="______CAN491" localSheetId="0">[14]PROCTOR!#REF!</definedName>
    <definedName name="______CAN491" localSheetId="4">[14]PROCTOR!#REF!</definedName>
    <definedName name="______CAN491">[14]PROCTOR!#REF!</definedName>
    <definedName name="______CAN492" localSheetId="3">[14]PROCTOR!#REF!</definedName>
    <definedName name="______CAN492" localSheetId="0">[14]PROCTOR!#REF!</definedName>
    <definedName name="______CAN492" localSheetId="4">[14]PROCTOR!#REF!</definedName>
    <definedName name="______CAN492">[14]PROCTOR!#REF!</definedName>
    <definedName name="______CAN493" localSheetId="3">[14]PROCTOR!#REF!</definedName>
    <definedName name="______CAN493" localSheetId="0">[14]PROCTOR!#REF!</definedName>
    <definedName name="______CAN493" localSheetId="4">[14]PROCTOR!#REF!</definedName>
    <definedName name="______CAN493">[14]PROCTOR!#REF!</definedName>
    <definedName name="______CAN494" localSheetId="3">[14]PROCTOR!#REF!</definedName>
    <definedName name="______CAN494" localSheetId="0">[14]PROCTOR!#REF!</definedName>
    <definedName name="______CAN494" localSheetId="4">[14]PROCTOR!#REF!</definedName>
    <definedName name="______CAN494">[14]PROCTOR!#REF!</definedName>
    <definedName name="______CAN495" localSheetId="3">[14]PROCTOR!#REF!</definedName>
    <definedName name="______CAN495" localSheetId="0">[14]PROCTOR!#REF!</definedName>
    <definedName name="______CAN495" localSheetId="4">[14]PROCTOR!#REF!</definedName>
    <definedName name="______CAN495">[14]PROCTOR!#REF!</definedName>
    <definedName name="______CAN496" localSheetId="3">[14]PROCTOR!#REF!</definedName>
    <definedName name="______CAN496" localSheetId="0">[14]PROCTOR!#REF!</definedName>
    <definedName name="______CAN496" localSheetId="4">[14]PROCTOR!#REF!</definedName>
    <definedName name="______CAN496">[14]PROCTOR!#REF!</definedName>
    <definedName name="______CAN497" localSheetId="3">[14]PROCTOR!#REF!</definedName>
    <definedName name="______CAN497" localSheetId="0">[14]PROCTOR!#REF!</definedName>
    <definedName name="______CAN497" localSheetId="4">[14]PROCTOR!#REF!</definedName>
    <definedName name="______CAN497">[14]PROCTOR!#REF!</definedName>
    <definedName name="______CAN498" localSheetId="3">[14]PROCTOR!#REF!</definedName>
    <definedName name="______CAN498" localSheetId="0">[14]PROCTOR!#REF!</definedName>
    <definedName name="______CAN498" localSheetId="4">[14]PROCTOR!#REF!</definedName>
    <definedName name="______CAN498">[14]PROCTOR!#REF!</definedName>
    <definedName name="______CAN499" localSheetId="3">[14]PROCTOR!#REF!</definedName>
    <definedName name="______CAN499" localSheetId="0">[14]PROCTOR!#REF!</definedName>
    <definedName name="______CAN499" localSheetId="4">[14]PROCTOR!#REF!</definedName>
    <definedName name="______CAN499">[14]PROCTOR!#REF!</definedName>
    <definedName name="______CAN500" localSheetId="3">[14]PROCTOR!#REF!</definedName>
    <definedName name="______CAN500" localSheetId="0">[14]PROCTOR!#REF!</definedName>
    <definedName name="______CAN500" localSheetId="4">[14]PROCTOR!#REF!</definedName>
    <definedName name="______CAN500">[14]PROCTOR!#REF!</definedName>
    <definedName name="______CDG100" localSheetId="3">#REF!</definedName>
    <definedName name="______CDG100" localSheetId="0">#REF!</definedName>
    <definedName name="______CDG100" localSheetId="4">#REF!</definedName>
    <definedName name="______CDG100">#REF!</definedName>
    <definedName name="______CDG250" localSheetId="3">#REF!</definedName>
    <definedName name="______CDG250" localSheetId="0">#REF!</definedName>
    <definedName name="______CDG250" localSheetId="4">#REF!</definedName>
    <definedName name="______CDG250">#REF!</definedName>
    <definedName name="______CDG50" localSheetId="3">#REF!</definedName>
    <definedName name="______CDG50" localSheetId="0">#REF!</definedName>
    <definedName name="______CDG50" localSheetId="4">#REF!</definedName>
    <definedName name="______CDG50">#REF!</definedName>
    <definedName name="______CDG500" localSheetId="3">#REF!</definedName>
    <definedName name="______CDG500" localSheetId="0">#REF!</definedName>
    <definedName name="______CDG500" localSheetId="4">#REF!</definedName>
    <definedName name="______CDG500">#REF!</definedName>
    <definedName name="______CEM53" localSheetId="3">#REF!</definedName>
    <definedName name="______CEM53" localSheetId="0">#REF!</definedName>
    <definedName name="______CEM53" localSheetId="4">#REF!</definedName>
    <definedName name="______CEM53">#REF!</definedName>
    <definedName name="______CRN3" localSheetId="3">#REF!</definedName>
    <definedName name="______CRN3" localSheetId="0">#REF!</definedName>
    <definedName name="______CRN3" localSheetId="4">#REF!</definedName>
    <definedName name="______CRN3">#REF!</definedName>
    <definedName name="______CRN35" localSheetId="3">#REF!</definedName>
    <definedName name="______CRN35" localSheetId="0">#REF!</definedName>
    <definedName name="______CRN35" localSheetId="4">#REF!</definedName>
    <definedName name="______CRN35">#REF!</definedName>
    <definedName name="______CRN80" localSheetId="3">#REF!</definedName>
    <definedName name="______CRN80" localSheetId="0">#REF!</definedName>
    <definedName name="______CRN80" localSheetId="4">#REF!</definedName>
    <definedName name="______CRN80">#REF!</definedName>
    <definedName name="______dec05" localSheetId="3" hidden="1">{"'Sheet1'!$A$4386:$N$4591"}</definedName>
    <definedName name="______dec05" localSheetId="0" hidden="1">{"'Sheet1'!$A$4386:$N$4591"}</definedName>
    <definedName name="______dec05" localSheetId="4" hidden="1">{"'Sheet1'!$A$4386:$N$4591"}</definedName>
    <definedName name="______dec05" hidden="1">{"'Sheet1'!$A$4386:$N$4591"}</definedName>
    <definedName name="______DOZ50" localSheetId="3">#REF!</definedName>
    <definedName name="______DOZ50" localSheetId="0">#REF!</definedName>
    <definedName name="______DOZ50" localSheetId="4">#REF!</definedName>
    <definedName name="______DOZ50">#REF!</definedName>
    <definedName name="______DOZ80" localSheetId="3">#REF!</definedName>
    <definedName name="______DOZ80" localSheetId="0">#REF!</definedName>
    <definedName name="______DOZ80" localSheetId="4">#REF!</definedName>
    <definedName name="______DOZ80">#REF!</definedName>
    <definedName name="______EXC10">'[23]21-Rate Analysis-1'!$E$53</definedName>
    <definedName name="______EXC20">'[27]21-Rate Analysis '!$E$50</definedName>
    <definedName name="______EXC7">'[23]21-Rate Analysis-1'!$E$54</definedName>
    <definedName name="______ExV200" localSheetId="3">#REF!</definedName>
    <definedName name="______ExV200" localSheetId="0">#REF!</definedName>
    <definedName name="______ExV200" localSheetId="4">#REF!</definedName>
    <definedName name="______ExV200">#REF!</definedName>
    <definedName name="______GEN100" localSheetId="3">#REF!</definedName>
    <definedName name="______GEN100" localSheetId="0">#REF!</definedName>
    <definedName name="______GEN100" localSheetId="4">#REF!</definedName>
    <definedName name="______GEN100">#REF!</definedName>
    <definedName name="______GEN250" localSheetId="3">#REF!</definedName>
    <definedName name="______GEN250" localSheetId="0">#REF!</definedName>
    <definedName name="______GEN250" localSheetId="4">#REF!</definedName>
    <definedName name="______GEN250">#REF!</definedName>
    <definedName name="______GEN325" localSheetId="3">#REF!</definedName>
    <definedName name="______GEN325" localSheetId="0">#REF!</definedName>
    <definedName name="______GEN325" localSheetId="4">#REF!</definedName>
    <definedName name="______GEN325">#REF!</definedName>
    <definedName name="______GEN380" localSheetId="3">#REF!</definedName>
    <definedName name="______GEN380" localSheetId="0">#REF!</definedName>
    <definedName name="______GEN380" localSheetId="4">#REF!</definedName>
    <definedName name="______GEN380">#REF!</definedName>
    <definedName name="______GSB1" localSheetId="3">#REF!</definedName>
    <definedName name="______GSB1" localSheetId="0">#REF!</definedName>
    <definedName name="______GSB1" localSheetId="4">#REF!</definedName>
    <definedName name="______GSB1">#REF!</definedName>
    <definedName name="______GSB2" localSheetId="3">#REF!</definedName>
    <definedName name="______GSB2" localSheetId="0">#REF!</definedName>
    <definedName name="______GSB2" localSheetId="4">#REF!</definedName>
    <definedName name="______GSB2">#REF!</definedName>
    <definedName name="______GSB3" localSheetId="3">#REF!</definedName>
    <definedName name="______GSB3" localSheetId="0">#REF!</definedName>
    <definedName name="______GSB3" localSheetId="4">#REF!</definedName>
    <definedName name="______GSB3">#REF!</definedName>
    <definedName name="______HMP1" localSheetId="3">#REF!</definedName>
    <definedName name="______HMP1" localSheetId="0">#REF!</definedName>
    <definedName name="______HMP1" localSheetId="4">#REF!</definedName>
    <definedName name="______HMP1">#REF!</definedName>
    <definedName name="______HMP2" localSheetId="3">#REF!</definedName>
    <definedName name="______HMP2" localSheetId="0">#REF!</definedName>
    <definedName name="______HMP2" localSheetId="4">#REF!</definedName>
    <definedName name="______HMP2">#REF!</definedName>
    <definedName name="______HMP3" localSheetId="3">#REF!</definedName>
    <definedName name="______HMP3" localSheetId="0">#REF!</definedName>
    <definedName name="______HMP3" localSheetId="4">#REF!</definedName>
    <definedName name="______HMP3">#REF!</definedName>
    <definedName name="______HMP4" localSheetId="3">#REF!</definedName>
    <definedName name="______HMP4" localSheetId="0">#REF!</definedName>
    <definedName name="______HMP4" localSheetId="4">#REF!</definedName>
    <definedName name="______HMP4">#REF!</definedName>
    <definedName name="______Ki1" localSheetId="3">#REF!</definedName>
    <definedName name="______Ki1" localSheetId="0">#REF!</definedName>
    <definedName name="______Ki1" localSheetId="4">#REF!</definedName>
    <definedName name="______Ki1">#REF!</definedName>
    <definedName name="______Ki2" localSheetId="3">#REF!</definedName>
    <definedName name="______Ki2" localSheetId="0">#REF!</definedName>
    <definedName name="______Ki2" localSheetId="4">#REF!</definedName>
    <definedName name="______Ki2">#REF!</definedName>
    <definedName name="______lb1" localSheetId="3">#REF!</definedName>
    <definedName name="______lb1" localSheetId="0">#REF!</definedName>
    <definedName name="______lb1" localSheetId="4">#REF!</definedName>
    <definedName name="______lb1">#REF!</definedName>
    <definedName name="______lb2" localSheetId="3">#REF!</definedName>
    <definedName name="______lb2" localSheetId="0">#REF!</definedName>
    <definedName name="______lb2" localSheetId="4">#REF!</definedName>
    <definedName name="______lb2">#REF!</definedName>
    <definedName name="______mac2">200</definedName>
    <definedName name="______MAN1" localSheetId="3">#REF!</definedName>
    <definedName name="______MAN1" localSheetId="0">#REF!</definedName>
    <definedName name="______MAN1" localSheetId="4">#REF!</definedName>
    <definedName name="______MAN1">#REF!</definedName>
    <definedName name="______MIX10" localSheetId="3">#REF!</definedName>
    <definedName name="______MIX10" localSheetId="0">#REF!</definedName>
    <definedName name="______MIX10" localSheetId="4">#REF!</definedName>
    <definedName name="______MIX10">#REF!</definedName>
    <definedName name="______MIX15" localSheetId="3">#REF!</definedName>
    <definedName name="______MIX15" localSheetId="0">#REF!</definedName>
    <definedName name="______MIX15" localSheetId="4">#REF!</definedName>
    <definedName name="______MIX15">#REF!</definedName>
    <definedName name="______MIX15150" localSheetId="3">'[4]Mix Design'!#REF!</definedName>
    <definedName name="______MIX15150" localSheetId="0">'[4]Mix Design'!#REF!</definedName>
    <definedName name="______MIX15150" localSheetId="4">'[4]Mix Design'!#REF!</definedName>
    <definedName name="______MIX15150">'[4]Mix Design'!#REF!</definedName>
    <definedName name="______MIX1540">'[4]Mix Design'!$P$11</definedName>
    <definedName name="______MIX1580" localSheetId="3">'[4]Mix Design'!#REF!</definedName>
    <definedName name="______MIX1580" localSheetId="0">'[4]Mix Design'!#REF!</definedName>
    <definedName name="______MIX1580" localSheetId="4">'[4]Mix Design'!#REF!</definedName>
    <definedName name="______MIX1580">'[4]Mix Design'!#REF!</definedName>
    <definedName name="______MIX2">'[5]Mix Design'!$P$12</definedName>
    <definedName name="______MIX20" localSheetId="3">#REF!</definedName>
    <definedName name="______MIX20" localSheetId="0">#REF!</definedName>
    <definedName name="______MIX20" localSheetId="4">#REF!</definedName>
    <definedName name="______MIX20">#REF!</definedName>
    <definedName name="______MIX2020">'[4]Mix Design'!$P$12</definedName>
    <definedName name="______MIX2040">'[4]Mix Design'!$P$13</definedName>
    <definedName name="______MIX25" localSheetId="3">#REF!</definedName>
    <definedName name="______MIX25" localSheetId="0">#REF!</definedName>
    <definedName name="______MIX25" localSheetId="4">#REF!</definedName>
    <definedName name="______MIX25">#REF!</definedName>
    <definedName name="______MIX2540">'[4]Mix Design'!$P$15</definedName>
    <definedName name="______Mix255">'[6]Mix Design'!$P$13</definedName>
    <definedName name="______MIX30" localSheetId="3">#REF!</definedName>
    <definedName name="______MIX30" localSheetId="0">#REF!</definedName>
    <definedName name="______MIX30" localSheetId="4">#REF!</definedName>
    <definedName name="______MIX30">#REF!</definedName>
    <definedName name="______MIX35" localSheetId="3">#REF!</definedName>
    <definedName name="______MIX35" localSheetId="0">#REF!</definedName>
    <definedName name="______MIX35" localSheetId="4">#REF!</definedName>
    <definedName name="______MIX35">#REF!</definedName>
    <definedName name="______MIX40" localSheetId="3">#REF!</definedName>
    <definedName name="______MIX40" localSheetId="0">#REF!</definedName>
    <definedName name="______MIX40" localSheetId="4">#REF!</definedName>
    <definedName name="______MIX40">#REF!</definedName>
    <definedName name="______MIX45" localSheetId="3">'[4]Mix Design'!#REF!</definedName>
    <definedName name="______MIX45" localSheetId="0">'[4]Mix Design'!#REF!</definedName>
    <definedName name="______MIX45" localSheetId="4">'[4]Mix Design'!#REF!</definedName>
    <definedName name="______MIX45">'[4]Mix Design'!#REF!</definedName>
    <definedName name="______mm1" localSheetId="3">#REF!</definedName>
    <definedName name="______mm1" localSheetId="0">#REF!</definedName>
    <definedName name="______mm1" localSheetId="4">#REF!</definedName>
    <definedName name="______mm1">#REF!</definedName>
    <definedName name="______mm2" localSheetId="3">#REF!</definedName>
    <definedName name="______mm2" localSheetId="0">#REF!</definedName>
    <definedName name="______mm2" localSheetId="4">#REF!</definedName>
    <definedName name="______mm2">#REF!</definedName>
    <definedName name="______mm3" localSheetId="3">#REF!</definedName>
    <definedName name="______mm3" localSheetId="0">#REF!</definedName>
    <definedName name="______mm3" localSheetId="4">#REF!</definedName>
    <definedName name="______mm3">#REF!</definedName>
    <definedName name="______MUR5" localSheetId="3">#REF!</definedName>
    <definedName name="______MUR5" localSheetId="0">#REF!</definedName>
    <definedName name="______MUR5" localSheetId="4">#REF!</definedName>
    <definedName name="______MUR5">#REF!</definedName>
    <definedName name="______MUR8" localSheetId="3">#REF!</definedName>
    <definedName name="______MUR8" localSheetId="0">#REF!</definedName>
    <definedName name="______MUR8" localSheetId="4">#REF!</definedName>
    <definedName name="______MUR8">#REF!</definedName>
    <definedName name="______OPC43" localSheetId="3">#REF!</definedName>
    <definedName name="______OPC43" localSheetId="0">#REF!</definedName>
    <definedName name="______OPC43" localSheetId="4">#REF!</definedName>
    <definedName name="______OPC43">#REF!</definedName>
    <definedName name="______PB1" localSheetId="3">#REF!</definedName>
    <definedName name="______PB1" localSheetId="0">#REF!</definedName>
    <definedName name="______PB1" localSheetId="4">#REF!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3">#REF!</definedName>
    <definedName name="______SH5" localSheetId="0">#REF!</definedName>
    <definedName name="______SH5" localSheetId="4">#REF!</definedName>
    <definedName name="______SH5">#REF!</definedName>
    <definedName name="______SLV10025" localSheetId="3">'[28]ANAL-PIPE LINE'!#REF!</definedName>
    <definedName name="______SLV10025" localSheetId="0">'[28]ANAL-PIPE LINE'!#REF!</definedName>
    <definedName name="______SLV10025" localSheetId="4">'[28]ANAL-PIPE LINE'!#REF!</definedName>
    <definedName name="______SLV10025">'[28]ANAL-PIPE LINE'!#REF!</definedName>
    <definedName name="______tab1" localSheetId="3">#REF!</definedName>
    <definedName name="______tab1" localSheetId="0">#REF!</definedName>
    <definedName name="______tab1" localSheetId="4">#REF!</definedName>
    <definedName name="______tab1">#REF!</definedName>
    <definedName name="______tab2" localSheetId="3">#REF!</definedName>
    <definedName name="______tab2" localSheetId="0">#REF!</definedName>
    <definedName name="______tab2" localSheetId="4">#REF!</definedName>
    <definedName name="______tab2">#REF!</definedName>
    <definedName name="______TB2" localSheetId="3">#REF!</definedName>
    <definedName name="______TB2" localSheetId="0">#REF!</definedName>
    <definedName name="______TB2" localSheetId="4">#REF!</definedName>
    <definedName name="______TB2">#REF!</definedName>
    <definedName name="______TIP1" localSheetId="3">#REF!</definedName>
    <definedName name="______TIP1" localSheetId="0">#REF!</definedName>
    <definedName name="______TIP1" localSheetId="4">#REF!</definedName>
    <definedName name="______TIP1">#REF!</definedName>
    <definedName name="______TIP2" localSheetId="3">#REF!</definedName>
    <definedName name="______TIP2" localSheetId="0">#REF!</definedName>
    <definedName name="______TIP2" localSheetId="4">#REF!</definedName>
    <definedName name="______TIP2">#REF!</definedName>
    <definedName name="______TIP3" localSheetId="3">#REF!</definedName>
    <definedName name="______TIP3" localSheetId="0">#REF!</definedName>
    <definedName name="______TIP3" localSheetId="4">#REF!</definedName>
    <definedName name="______TIP3">#REF!</definedName>
    <definedName name="_____A65537" localSheetId="3">#REF!</definedName>
    <definedName name="_____A65537" localSheetId="0">#REF!</definedName>
    <definedName name="_____A65537" localSheetId="4">#REF!</definedName>
    <definedName name="_____A65537">#REF!</definedName>
    <definedName name="_____ABM10" localSheetId="3">#REF!</definedName>
    <definedName name="_____ABM10" localSheetId="0">#REF!</definedName>
    <definedName name="_____ABM10" localSheetId="4">#REF!</definedName>
    <definedName name="_____ABM10">#REF!</definedName>
    <definedName name="_____ABM40" localSheetId="3">#REF!</definedName>
    <definedName name="_____ABM40" localSheetId="0">#REF!</definedName>
    <definedName name="_____ABM40" localSheetId="4">#REF!</definedName>
    <definedName name="_____ABM40">#REF!</definedName>
    <definedName name="_____ABM6" localSheetId="3">#REF!</definedName>
    <definedName name="_____ABM6" localSheetId="0">#REF!</definedName>
    <definedName name="_____ABM6" localSheetId="4">#REF!</definedName>
    <definedName name="_____ABM6">#REF!</definedName>
    <definedName name="_____ACB10" localSheetId="3">#REF!</definedName>
    <definedName name="_____ACB10" localSheetId="0">#REF!</definedName>
    <definedName name="_____ACB10" localSheetId="4">#REF!</definedName>
    <definedName name="_____ACB10">#REF!</definedName>
    <definedName name="_____ACB20" localSheetId="3">#REF!</definedName>
    <definedName name="_____ACB20" localSheetId="0">#REF!</definedName>
    <definedName name="_____ACB20" localSheetId="4">#REF!</definedName>
    <definedName name="_____ACB20">#REF!</definedName>
    <definedName name="_____ACR10" localSheetId="3">#REF!</definedName>
    <definedName name="_____ACR10" localSheetId="0">#REF!</definedName>
    <definedName name="_____ACR10" localSheetId="4">#REF!</definedName>
    <definedName name="_____ACR10">#REF!</definedName>
    <definedName name="_____ACR20" localSheetId="3">#REF!</definedName>
    <definedName name="_____ACR20" localSheetId="0">#REF!</definedName>
    <definedName name="_____ACR20" localSheetId="4">#REF!</definedName>
    <definedName name="_____ACR20">#REF!</definedName>
    <definedName name="_____AGG10" localSheetId="3">#REF!</definedName>
    <definedName name="_____AGG10" localSheetId="0">#REF!</definedName>
    <definedName name="_____AGG10" localSheetId="4">#REF!</definedName>
    <definedName name="_____AGG10">#REF!</definedName>
    <definedName name="_____AGG40" localSheetId="3">#REF!</definedName>
    <definedName name="_____AGG40" localSheetId="0">#REF!</definedName>
    <definedName name="_____AGG40" localSheetId="4">#REF!</definedName>
    <definedName name="_____AGG40">#REF!</definedName>
    <definedName name="_____AGG6" localSheetId="3">#REF!</definedName>
    <definedName name="_____AGG6" localSheetId="0">#REF!</definedName>
    <definedName name="_____AGG6" localSheetId="4">#REF!</definedName>
    <definedName name="_____AGG6">#REF!</definedName>
    <definedName name="_____ash1" localSheetId="3">[13]ANAL!#REF!</definedName>
    <definedName name="_____ash1" localSheetId="0">[13]ANAL!#REF!</definedName>
    <definedName name="_____ash1" localSheetId="4">[13]ANAL!#REF!</definedName>
    <definedName name="_____ash1">[13]ANAL!#REF!</definedName>
    <definedName name="_____AWM10" localSheetId="3">#REF!</definedName>
    <definedName name="_____AWM10" localSheetId="0">#REF!</definedName>
    <definedName name="_____AWM10" localSheetId="4">#REF!</definedName>
    <definedName name="_____AWM10">#REF!</definedName>
    <definedName name="_____AWM40" localSheetId="3">#REF!</definedName>
    <definedName name="_____AWM40" localSheetId="0">#REF!</definedName>
    <definedName name="_____AWM40" localSheetId="4">#REF!</definedName>
    <definedName name="_____AWM40">#REF!</definedName>
    <definedName name="_____AWM6" localSheetId="3">#REF!</definedName>
    <definedName name="_____AWM6" localSheetId="0">#REF!</definedName>
    <definedName name="_____AWM6" localSheetId="4">#REF!</definedName>
    <definedName name="_____AWM6">#REF!</definedName>
    <definedName name="_____b111121" localSheetId="3">#REF!</definedName>
    <definedName name="_____b111121" localSheetId="0">#REF!</definedName>
    <definedName name="_____b111121" localSheetId="4">#REF!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3">[14]PROCTOR!#REF!</definedName>
    <definedName name="_____CAN458" localSheetId="0">[14]PROCTOR!#REF!</definedName>
    <definedName name="_____CAN458" localSheetId="4">[14]PROCTOR!#REF!</definedName>
    <definedName name="_____CAN458">[14]PROCTOR!#REF!</definedName>
    <definedName name="_____CAN486" localSheetId="3">[14]PROCTOR!#REF!</definedName>
    <definedName name="_____CAN486" localSheetId="0">[14]PROCTOR!#REF!</definedName>
    <definedName name="_____CAN486" localSheetId="4">[14]PROCTOR!#REF!</definedName>
    <definedName name="_____CAN486">[14]PROCTOR!#REF!</definedName>
    <definedName name="_____CAN487" localSheetId="3">[14]PROCTOR!#REF!</definedName>
    <definedName name="_____CAN487" localSheetId="0">[14]PROCTOR!#REF!</definedName>
    <definedName name="_____CAN487" localSheetId="4">[14]PROCTOR!#REF!</definedName>
    <definedName name="_____CAN487">[14]PROCTOR!#REF!</definedName>
    <definedName name="_____CAN488" localSheetId="3">[14]PROCTOR!#REF!</definedName>
    <definedName name="_____CAN488" localSheetId="0">[14]PROCTOR!#REF!</definedName>
    <definedName name="_____CAN488" localSheetId="4">[14]PROCTOR!#REF!</definedName>
    <definedName name="_____CAN488">[14]PROCTOR!#REF!</definedName>
    <definedName name="_____CAN489" localSheetId="3">[14]PROCTOR!#REF!</definedName>
    <definedName name="_____CAN489" localSheetId="0">[14]PROCTOR!#REF!</definedName>
    <definedName name="_____CAN489" localSheetId="4">[14]PROCTOR!#REF!</definedName>
    <definedName name="_____CAN489">[14]PROCTOR!#REF!</definedName>
    <definedName name="_____CAN490" localSheetId="3">[14]PROCTOR!#REF!</definedName>
    <definedName name="_____CAN490" localSheetId="0">[14]PROCTOR!#REF!</definedName>
    <definedName name="_____CAN490" localSheetId="4">[14]PROCTOR!#REF!</definedName>
    <definedName name="_____CAN490">[14]PROCTOR!#REF!</definedName>
    <definedName name="_____CAN491" localSheetId="3">[14]PROCTOR!#REF!</definedName>
    <definedName name="_____CAN491" localSheetId="0">[14]PROCTOR!#REF!</definedName>
    <definedName name="_____CAN491" localSheetId="4">[14]PROCTOR!#REF!</definedName>
    <definedName name="_____CAN491">[14]PROCTOR!#REF!</definedName>
    <definedName name="_____CAN492" localSheetId="3">[14]PROCTOR!#REF!</definedName>
    <definedName name="_____CAN492" localSheetId="0">[14]PROCTOR!#REF!</definedName>
    <definedName name="_____CAN492" localSheetId="4">[14]PROCTOR!#REF!</definedName>
    <definedName name="_____CAN492">[14]PROCTOR!#REF!</definedName>
    <definedName name="_____CAN493" localSheetId="3">[14]PROCTOR!#REF!</definedName>
    <definedName name="_____CAN493" localSheetId="0">[14]PROCTOR!#REF!</definedName>
    <definedName name="_____CAN493" localSheetId="4">[14]PROCTOR!#REF!</definedName>
    <definedName name="_____CAN493">[14]PROCTOR!#REF!</definedName>
    <definedName name="_____CAN494" localSheetId="3">[14]PROCTOR!#REF!</definedName>
    <definedName name="_____CAN494" localSheetId="0">[14]PROCTOR!#REF!</definedName>
    <definedName name="_____CAN494" localSheetId="4">[14]PROCTOR!#REF!</definedName>
    <definedName name="_____CAN494">[14]PROCTOR!#REF!</definedName>
    <definedName name="_____CAN495" localSheetId="3">[14]PROCTOR!#REF!</definedName>
    <definedName name="_____CAN495" localSheetId="0">[14]PROCTOR!#REF!</definedName>
    <definedName name="_____CAN495" localSheetId="4">[14]PROCTOR!#REF!</definedName>
    <definedName name="_____CAN495">[14]PROCTOR!#REF!</definedName>
    <definedName name="_____CAN496" localSheetId="3">[14]PROCTOR!#REF!</definedName>
    <definedName name="_____CAN496" localSheetId="0">[14]PROCTOR!#REF!</definedName>
    <definedName name="_____CAN496" localSheetId="4">[14]PROCTOR!#REF!</definedName>
    <definedName name="_____CAN496">[14]PROCTOR!#REF!</definedName>
    <definedName name="_____CAN497" localSheetId="3">[14]PROCTOR!#REF!</definedName>
    <definedName name="_____CAN497" localSheetId="0">[14]PROCTOR!#REF!</definedName>
    <definedName name="_____CAN497" localSheetId="4">[14]PROCTOR!#REF!</definedName>
    <definedName name="_____CAN497">[14]PROCTOR!#REF!</definedName>
    <definedName name="_____CAN498" localSheetId="3">[14]PROCTOR!#REF!</definedName>
    <definedName name="_____CAN498" localSheetId="0">[14]PROCTOR!#REF!</definedName>
    <definedName name="_____CAN498" localSheetId="4">[14]PROCTOR!#REF!</definedName>
    <definedName name="_____CAN498">[14]PROCTOR!#REF!</definedName>
    <definedName name="_____CAN499" localSheetId="3">[14]PROCTOR!#REF!</definedName>
    <definedName name="_____CAN499" localSheetId="0">[14]PROCTOR!#REF!</definedName>
    <definedName name="_____CAN499" localSheetId="4">[14]PROCTOR!#REF!</definedName>
    <definedName name="_____CAN499">[14]PROCTOR!#REF!</definedName>
    <definedName name="_____CAN500" localSheetId="3">[14]PROCTOR!#REF!</definedName>
    <definedName name="_____CAN500" localSheetId="0">[14]PROCTOR!#REF!</definedName>
    <definedName name="_____CAN500" localSheetId="4">[14]PROCTOR!#REF!</definedName>
    <definedName name="_____CAN500">[14]PROCTOR!#REF!</definedName>
    <definedName name="_____CDG100" localSheetId="3">#REF!</definedName>
    <definedName name="_____CDG100" localSheetId="0">#REF!</definedName>
    <definedName name="_____CDG100" localSheetId="4">#REF!</definedName>
    <definedName name="_____CDG100">#REF!</definedName>
    <definedName name="_____CDG250" localSheetId="3">#REF!</definedName>
    <definedName name="_____CDG250" localSheetId="0">#REF!</definedName>
    <definedName name="_____CDG250" localSheetId="4">#REF!</definedName>
    <definedName name="_____CDG250">#REF!</definedName>
    <definedName name="_____CDG50" localSheetId="3">#REF!</definedName>
    <definedName name="_____CDG50" localSheetId="0">#REF!</definedName>
    <definedName name="_____CDG50" localSheetId="4">#REF!</definedName>
    <definedName name="_____CDG50">#REF!</definedName>
    <definedName name="_____CDG500" localSheetId="3">#REF!</definedName>
    <definedName name="_____CDG500" localSheetId="0">#REF!</definedName>
    <definedName name="_____CDG500" localSheetId="4">#REF!</definedName>
    <definedName name="_____CDG500">#REF!</definedName>
    <definedName name="_____CEM53" localSheetId="3">#REF!</definedName>
    <definedName name="_____CEM53" localSheetId="0">#REF!</definedName>
    <definedName name="_____CEM53" localSheetId="4">#REF!</definedName>
    <definedName name="_____CEM53">#REF!</definedName>
    <definedName name="_____CRN3" localSheetId="3">#REF!</definedName>
    <definedName name="_____CRN3" localSheetId="0">#REF!</definedName>
    <definedName name="_____CRN3" localSheetId="4">#REF!</definedName>
    <definedName name="_____CRN3">#REF!</definedName>
    <definedName name="_____CRN35" localSheetId="3">#REF!</definedName>
    <definedName name="_____CRN35" localSheetId="0">#REF!</definedName>
    <definedName name="_____CRN35" localSheetId="4">#REF!</definedName>
    <definedName name="_____CRN35">#REF!</definedName>
    <definedName name="_____CRN80" localSheetId="3">#REF!</definedName>
    <definedName name="_____CRN80" localSheetId="0">#REF!</definedName>
    <definedName name="_____CRN80" localSheetId="4">#REF!</definedName>
    <definedName name="_____CRN80">#REF!</definedName>
    <definedName name="_____dec05" localSheetId="3" hidden="1">{"'Sheet1'!$A$4386:$N$4591"}</definedName>
    <definedName name="_____dec05" localSheetId="0" hidden="1">{"'Sheet1'!$A$4386:$N$4591"}</definedName>
    <definedName name="_____dec05" localSheetId="4" hidden="1">{"'Sheet1'!$A$4386:$N$4591"}</definedName>
    <definedName name="_____dec05" hidden="1">{"'Sheet1'!$A$4386:$N$4591"}</definedName>
    <definedName name="_____DOZ50" localSheetId="3">#REF!</definedName>
    <definedName name="_____DOZ50" localSheetId="0">#REF!</definedName>
    <definedName name="_____DOZ50" localSheetId="4">#REF!</definedName>
    <definedName name="_____DOZ50">#REF!</definedName>
    <definedName name="_____DOZ80" localSheetId="3">#REF!</definedName>
    <definedName name="_____DOZ80" localSheetId="0">#REF!</definedName>
    <definedName name="_____DOZ80" localSheetId="4">#REF!</definedName>
    <definedName name="_____DOZ80">#REF!</definedName>
    <definedName name="_____EXC10">'[23]21-Rate Analysis-1'!$E$53</definedName>
    <definedName name="_____EXC20">'[27]21-Rate Analysis '!$E$50</definedName>
    <definedName name="_____EXC7">'[23]21-Rate Analysis-1'!$E$54</definedName>
    <definedName name="_____ExV200" localSheetId="3">#REF!</definedName>
    <definedName name="_____ExV200" localSheetId="0">#REF!</definedName>
    <definedName name="_____ExV200" localSheetId="4">#REF!</definedName>
    <definedName name="_____ExV200">#REF!</definedName>
    <definedName name="_____GEN100" localSheetId="3">#REF!</definedName>
    <definedName name="_____GEN100" localSheetId="0">#REF!</definedName>
    <definedName name="_____GEN100" localSheetId="4">#REF!</definedName>
    <definedName name="_____GEN100">#REF!</definedName>
    <definedName name="_____GEN250" localSheetId="3">#REF!</definedName>
    <definedName name="_____GEN250" localSheetId="0">#REF!</definedName>
    <definedName name="_____GEN250" localSheetId="4">#REF!</definedName>
    <definedName name="_____GEN250">#REF!</definedName>
    <definedName name="_____GEN325" localSheetId="3">#REF!</definedName>
    <definedName name="_____GEN325" localSheetId="0">#REF!</definedName>
    <definedName name="_____GEN325" localSheetId="4">#REF!</definedName>
    <definedName name="_____GEN325">#REF!</definedName>
    <definedName name="_____GEN380" localSheetId="3">#REF!</definedName>
    <definedName name="_____GEN380" localSheetId="0">#REF!</definedName>
    <definedName name="_____GEN380" localSheetId="4">#REF!</definedName>
    <definedName name="_____GEN380">#REF!</definedName>
    <definedName name="_____GSB1" localSheetId="3">#REF!</definedName>
    <definedName name="_____GSB1" localSheetId="0">#REF!</definedName>
    <definedName name="_____GSB1" localSheetId="4">#REF!</definedName>
    <definedName name="_____GSB1">#REF!</definedName>
    <definedName name="_____GSB2" localSheetId="3">#REF!</definedName>
    <definedName name="_____GSB2" localSheetId="0">#REF!</definedName>
    <definedName name="_____GSB2" localSheetId="4">#REF!</definedName>
    <definedName name="_____GSB2">#REF!</definedName>
    <definedName name="_____GSB3" localSheetId="3">#REF!</definedName>
    <definedName name="_____GSB3" localSheetId="0">#REF!</definedName>
    <definedName name="_____GSB3" localSheetId="4">#REF!</definedName>
    <definedName name="_____GSB3">#REF!</definedName>
    <definedName name="_____HMP1" localSheetId="3">#REF!</definedName>
    <definedName name="_____HMP1" localSheetId="0">#REF!</definedName>
    <definedName name="_____HMP1" localSheetId="4">#REF!</definedName>
    <definedName name="_____HMP1">#REF!</definedName>
    <definedName name="_____HMP2" localSheetId="3">#REF!</definedName>
    <definedName name="_____HMP2" localSheetId="0">#REF!</definedName>
    <definedName name="_____HMP2" localSheetId="4">#REF!</definedName>
    <definedName name="_____HMP2">#REF!</definedName>
    <definedName name="_____HMP3" localSheetId="3">#REF!</definedName>
    <definedName name="_____HMP3" localSheetId="0">#REF!</definedName>
    <definedName name="_____HMP3" localSheetId="4">#REF!</definedName>
    <definedName name="_____HMP3">#REF!</definedName>
    <definedName name="_____HMP4" localSheetId="3">#REF!</definedName>
    <definedName name="_____HMP4" localSheetId="0">#REF!</definedName>
    <definedName name="_____HMP4" localSheetId="4">#REF!</definedName>
    <definedName name="_____HMP4">#REF!</definedName>
    <definedName name="_____Ki1" localSheetId="3">#REF!</definedName>
    <definedName name="_____Ki1" localSheetId="0">#REF!</definedName>
    <definedName name="_____Ki1" localSheetId="4">#REF!</definedName>
    <definedName name="_____Ki1">#REF!</definedName>
    <definedName name="_____Ki2" localSheetId="3">#REF!</definedName>
    <definedName name="_____Ki2" localSheetId="0">#REF!</definedName>
    <definedName name="_____Ki2" localSheetId="4">#REF!</definedName>
    <definedName name="_____Ki2">#REF!</definedName>
    <definedName name="_____lb1" localSheetId="3">#REF!</definedName>
    <definedName name="_____lb1" localSheetId="0">#REF!</definedName>
    <definedName name="_____lb1" localSheetId="4">#REF!</definedName>
    <definedName name="_____lb1">#REF!</definedName>
    <definedName name="_____lb2" localSheetId="3">#REF!</definedName>
    <definedName name="_____lb2" localSheetId="0">#REF!</definedName>
    <definedName name="_____lb2" localSheetId="4">#REF!</definedName>
    <definedName name="_____lb2">#REF!</definedName>
    <definedName name="_____mac2">200</definedName>
    <definedName name="_____MAN1" localSheetId="3">#REF!</definedName>
    <definedName name="_____MAN1" localSheetId="0">#REF!</definedName>
    <definedName name="_____MAN1" localSheetId="4">#REF!</definedName>
    <definedName name="_____MAN1">#REF!</definedName>
    <definedName name="_____MIX10" localSheetId="3">#REF!</definedName>
    <definedName name="_____MIX10" localSheetId="0">#REF!</definedName>
    <definedName name="_____MIX10" localSheetId="4">#REF!</definedName>
    <definedName name="_____MIX10">#REF!</definedName>
    <definedName name="_____MIX15" localSheetId="3">#REF!</definedName>
    <definedName name="_____MIX15" localSheetId="0">#REF!</definedName>
    <definedName name="_____MIX15" localSheetId="4">#REF!</definedName>
    <definedName name="_____MIX15">#REF!</definedName>
    <definedName name="_____MIX15150" localSheetId="3">'[4]Mix Design'!#REF!</definedName>
    <definedName name="_____MIX15150" localSheetId="0">'[4]Mix Design'!#REF!</definedName>
    <definedName name="_____MIX15150" localSheetId="4">'[4]Mix Design'!#REF!</definedName>
    <definedName name="_____MIX15150">'[4]Mix Design'!#REF!</definedName>
    <definedName name="_____MIX1540">'[4]Mix Design'!$P$11</definedName>
    <definedName name="_____MIX1580" localSheetId="3">'[4]Mix Design'!#REF!</definedName>
    <definedName name="_____MIX1580" localSheetId="0">'[4]Mix Design'!#REF!</definedName>
    <definedName name="_____MIX1580" localSheetId="4">'[4]Mix Design'!#REF!</definedName>
    <definedName name="_____MIX1580">'[4]Mix Design'!#REF!</definedName>
    <definedName name="_____MIX2">'[5]Mix Design'!$P$12</definedName>
    <definedName name="_____MIX20" localSheetId="3">#REF!</definedName>
    <definedName name="_____MIX20" localSheetId="0">#REF!</definedName>
    <definedName name="_____MIX20" localSheetId="4">#REF!</definedName>
    <definedName name="_____MIX20">#REF!</definedName>
    <definedName name="_____MIX2020">'[4]Mix Design'!$P$12</definedName>
    <definedName name="_____MIX2040">'[4]Mix Design'!$P$13</definedName>
    <definedName name="_____MIX25" localSheetId="3">#REF!</definedName>
    <definedName name="_____MIX25" localSheetId="0">#REF!</definedName>
    <definedName name="_____MIX25" localSheetId="4">#REF!</definedName>
    <definedName name="_____MIX25">#REF!</definedName>
    <definedName name="_____MIX2540">'[4]Mix Design'!$P$15</definedName>
    <definedName name="_____Mix255">'[6]Mix Design'!$P$13</definedName>
    <definedName name="_____MIX30" localSheetId="3">#REF!</definedName>
    <definedName name="_____MIX30" localSheetId="0">#REF!</definedName>
    <definedName name="_____MIX30" localSheetId="4">#REF!</definedName>
    <definedName name="_____MIX30">#REF!</definedName>
    <definedName name="_____MIX35" localSheetId="3">#REF!</definedName>
    <definedName name="_____MIX35" localSheetId="0">#REF!</definedName>
    <definedName name="_____MIX35" localSheetId="4">#REF!</definedName>
    <definedName name="_____MIX35">#REF!</definedName>
    <definedName name="_____MIX40" localSheetId="3">#REF!</definedName>
    <definedName name="_____MIX40" localSheetId="0">#REF!</definedName>
    <definedName name="_____MIX40" localSheetId="4">#REF!</definedName>
    <definedName name="_____MIX40">#REF!</definedName>
    <definedName name="_____MIX45" localSheetId="3">'[4]Mix Design'!#REF!</definedName>
    <definedName name="_____MIX45" localSheetId="0">'[4]Mix Design'!#REF!</definedName>
    <definedName name="_____MIX45" localSheetId="4">'[4]Mix Design'!#REF!</definedName>
    <definedName name="_____MIX45">'[4]Mix Design'!#REF!</definedName>
    <definedName name="_____mm1" localSheetId="3">#REF!</definedName>
    <definedName name="_____mm1" localSheetId="0">#REF!</definedName>
    <definedName name="_____mm1" localSheetId="4">#REF!</definedName>
    <definedName name="_____mm1">#REF!</definedName>
    <definedName name="_____mm2" localSheetId="3">#REF!</definedName>
    <definedName name="_____mm2" localSheetId="0">#REF!</definedName>
    <definedName name="_____mm2" localSheetId="4">#REF!</definedName>
    <definedName name="_____mm2">#REF!</definedName>
    <definedName name="_____mm3" localSheetId="3">#REF!</definedName>
    <definedName name="_____mm3" localSheetId="0">#REF!</definedName>
    <definedName name="_____mm3" localSheetId="4">#REF!</definedName>
    <definedName name="_____mm3">#REF!</definedName>
    <definedName name="_____MUR5" localSheetId="3">#REF!</definedName>
    <definedName name="_____MUR5" localSheetId="0">#REF!</definedName>
    <definedName name="_____MUR5" localSheetId="4">#REF!</definedName>
    <definedName name="_____MUR5">#REF!</definedName>
    <definedName name="_____MUR8" localSheetId="3">#REF!</definedName>
    <definedName name="_____MUR8" localSheetId="0">#REF!</definedName>
    <definedName name="_____MUR8" localSheetId="4">#REF!</definedName>
    <definedName name="_____MUR8">#REF!</definedName>
    <definedName name="_____OPC43" localSheetId="3">#REF!</definedName>
    <definedName name="_____OPC43" localSheetId="0">#REF!</definedName>
    <definedName name="_____OPC43" localSheetId="4">#REF!</definedName>
    <definedName name="_____OPC43">#REF!</definedName>
    <definedName name="_____PB1" localSheetId="3">#REF!</definedName>
    <definedName name="_____PB1" localSheetId="0">#REF!</definedName>
    <definedName name="_____PB1" localSheetId="4">#REF!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3">#REF!</definedName>
    <definedName name="_____SH5" localSheetId="0">#REF!</definedName>
    <definedName name="_____SH5" localSheetId="4">#REF!</definedName>
    <definedName name="_____SH5">#REF!</definedName>
    <definedName name="_____SMG1">#N/A</definedName>
    <definedName name="_____SMG2">#N/A</definedName>
    <definedName name="_____tab1" localSheetId="3">#REF!</definedName>
    <definedName name="_____tab1" localSheetId="0">#REF!</definedName>
    <definedName name="_____tab1" localSheetId="4">#REF!</definedName>
    <definedName name="_____tab1">#REF!</definedName>
    <definedName name="_____tab2" localSheetId="3">#REF!</definedName>
    <definedName name="_____tab2" localSheetId="0">#REF!</definedName>
    <definedName name="_____tab2" localSheetId="4">#REF!</definedName>
    <definedName name="_____tab2">#REF!</definedName>
    <definedName name="_____TB2" localSheetId="3">#REF!</definedName>
    <definedName name="_____TB2" localSheetId="0">#REF!</definedName>
    <definedName name="_____TB2" localSheetId="4">#REF!</definedName>
    <definedName name="_____TB2">#REF!</definedName>
    <definedName name="_____TIP1" localSheetId="3">#REF!</definedName>
    <definedName name="_____TIP1" localSheetId="0">#REF!</definedName>
    <definedName name="_____TIP1" localSheetId="4">#REF!</definedName>
    <definedName name="_____TIP1">#REF!</definedName>
    <definedName name="_____TIP2" localSheetId="3">#REF!</definedName>
    <definedName name="_____TIP2" localSheetId="0">#REF!</definedName>
    <definedName name="_____TIP2" localSheetId="4">#REF!</definedName>
    <definedName name="_____TIP2">#REF!</definedName>
    <definedName name="_____TIP3" localSheetId="3">#REF!</definedName>
    <definedName name="_____TIP3" localSheetId="0">#REF!</definedName>
    <definedName name="_____TIP3" localSheetId="4">#REF!</definedName>
    <definedName name="_____TIP3">#REF!</definedName>
    <definedName name="____A65537" localSheetId="3">#REF!</definedName>
    <definedName name="____A65537" localSheetId="0">#REF!</definedName>
    <definedName name="____A65537" localSheetId="4">#REF!</definedName>
    <definedName name="____A65537">#REF!</definedName>
    <definedName name="____ABM10" localSheetId="3">#REF!</definedName>
    <definedName name="____ABM10" localSheetId="0">#REF!</definedName>
    <definedName name="____ABM10" localSheetId="4">#REF!</definedName>
    <definedName name="____ABM10">#REF!</definedName>
    <definedName name="____ABM40" localSheetId="3">#REF!</definedName>
    <definedName name="____ABM40" localSheetId="0">#REF!</definedName>
    <definedName name="____ABM40" localSheetId="4">#REF!</definedName>
    <definedName name="____ABM40">#REF!</definedName>
    <definedName name="____ABM6" localSheetId="3">#REF!</definedName>
    <definedName name="____ABM6" localSheetId="0">#REF!</definedName>
    <definedName name="____ABM6" localSheetId="4">#REF!</definedName>
    <definedName name="____ABM6">#REF!</definedName>
    <definedName name="____ACB10" localSheetId="3">#REF!</definedName>
    <definedName name="____ACB10" localSheetId="0">#REF!</definedName>
    <definedName name="____ACB10" localSheetId="4">#REF!</definedName>
    <definedName name="____ACB10">#REF!</definedName>
    <definedName name="____ACB20" localSheetId="3">#REF!</definedName>
    <definedName name="____ACB20" localSheetId="0">#REF!</definedName>
    <definedName name="____ACB20" localSheetId="4">#REF!</definedName>
    <definedName name="____ACB20">#REF!</definedName>
    <definedName name="____ACR10" localSheetId="3">#REF!</definedName>
    <definedName name="____ACR10" localSheetId="0">#REF!</definedName>
    <definedName name="____ACR10" localSheetId="4">#REF!</definedName>
    <definedName name="____ACR10">#REF!</definedName>
    <definedName name="____ACR20" localSheetId="3">#REF!</definedName>
    <definedName name="____ACR20" localSheetId="0">#REF!</definedName>
    <definedName name="____ACR20" localSheetId="4">#REF!</definedName>
    <definedName name="____ACR20">#REF!</definedName>
    <definedName name="____AGG10" localSheetId="3">#REF!</definedName>
    <definedName name="____AGG10" localSheetId="0">#REF!</definedName>
    <definedName name="____AGG10" localSheetId="4">#REF!</definedName>
    <definedName name="____AGG10">#REF!</definedName>
    <definedName name="____AGG40" localSheetId="3">#REF!</definedName>
    <definedName name="____AGG40" localSheetId="0">#REF!</definedName>
    <definedName name="____AGG40" localSheetId="4">#REF!</definedName>
    <definedName name="____AGG40">#REF!</definedName>
    <definedName name="____AGG6" localSheetId="3">#REF!</definedName>
    <definedName name="____AGG6" localSheetId="0">#REF!</definedName>
    <definedName name="____AGG6" localSheetId="4">#REF!</definedName>
    <definedName name="____AGG6">#REF!</definedName>
    <definedName name="____ash1" localSheetId="3">[13]ANAL!#REF!</definedName>
    <definedName name="____ash1" localSheetId="0">[13]ANAL!#REF!</definedName>
    <definedName name="____ash1" localSheetId="4">[13]ANAL!#REF!</definedName>
    <definedName name="____ash1">[13]ANAL!#REF!</definedName>
    <definedName name="____AWM10" localSheetId="3">#REF!</definedName>
    <definedName name="____AWM10" localSheetId="0">#REF!</definedName>
    <definedName name="____AWM10" localSheetId="4">#REF!</definedName>
    <definedName name="____AWM10">#REF!</definedName>
    <definedName name="____AWM40" localSheetId="3">#REF!</definedName>
    <definedName name="____AWM40" localSheetId="0">#REF!</definedName>
    <definedName name="____AWM40" localSheetId="4">#REF!</definedName>
    <definedName name="____AWM40">#REF!</definedName>
    <definedName name="____AWM6" localSheetId="3">#REF!</definedName>
    <definedName name="____AWM6" localSheetId="0">#REF!</definedName>
    <definedName name="____AWM6" localSheetId="4">#REF!</definedName>
    <definedName name="____AWM6">#REF!</definedName>
    <definedName name="____b111121" localSheetId="3">#REF!</definedName>
    <definedName name="____b111121" localSheetId="0">#REF!</definedName>
    <definedName name="____b111121" localSheetId="4">#REF!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3">[14]PROCTOR!#REF!</definedName>
    <definedName name="____CAN458" localSheetId="0">[14]PROCTOR!#REF!</definedName>
    <definedName name="____CAN458" localSheetId="4">[14]PROCTOR!#REF!</definedName>
    <definedName name="____CAN458">[14]PROCTOR!#REF!</definedName>
    <definedName name="____CAN486" localSheetId="3">[14]PROCTOR!#REF!</definedName>
    <definedName name="____CAN486" localSheetId="0">[14]PROCTOR!#REF!</definedName>
    <definedName name="____CAN486" localSheetId="4">[14]PROCTOR!#REF!</definedName>
    <definedName name="____CAN486">[14]PROCTOR!#REF!</definedName>
    <definedName name="____CAN487" localSheetId="3">[14]PROCTOR!#REF!</definedName>
    <definedName name="____CAN487" localSheetId="0">[14]PROCTOR!#REF!</definedName>
    <definedName name="____CAN487" localSheetId="4">[14]PROCTOR!#REF!</definedName>
    <definedName name="____CAN487">[14]PROCTOR!#REF!</definedName>
    <definedName name="____CAN488" localSheetId="3">[14]PROCTOR!#REF!</definedName>
    <definedName name="____CAN488" localSheetId="0">[14]PROCTOR!#REF!</definedName>
    <definedName name="____CAN488" localSheetId="4">[14]PROCTOR!#REF!</definedName>
    <definedName name="____CAN488">[14]PROCTOR!#REF!</definedName>
    <definedName name="____CAN489" localSheetId="3">[14]PROCTOR!#REF!</definedName>
    <definedName name="____CAN489" localSheetId="0">[14]PROCTOR!#REF!</definedName>
    <definedName name="____CAN489" localSheetId="4">[14]PROCTOR!#REF!</definedName>
    <definedName name="____CAN489">[14]PROCTOR!#REF!</definedName>
    <definedName name="____CAN490" localSheetId="3">[14]PROCTOR!#REF!</definedName>
    <definedName name="____CAN490" localSheetId="0">[14]PROCTOR!#REF!</definedName>
    <definedName name="____CAN490" localSheetId="4">[14]PROCTOR!#REF!</definedName>
    <definedName name="____CAN490">[14]PROCTOR!#REF!</definedName>
    <definedName name="____CAN491" localSheetId="3">[14]PROCTOR!#REF!</definedName>
    <definedName name="____CAN491" localSheetId="0">[14]PROCTOR!#REF!</definedName>
    <definedName name="____CAN491" localSheetId="4">[14]PROCTOR!#REF!</definedName>
    <definedName name="____CAN491">[14]PROCTOR!#REF!</definedName>
    <definedName name="____CAN492" localSheetId="3">[14]PROCTOR!#REF!</definedName>
    <definedName name="____CAN492" localSheetId="0">[14]PROCTOR!#REF!</definedName>
    <definedName name="____CAN492" localSheetId="4">[14]PROCTOR!#REF!</definedName>
    <definedName name="____CAN492">[14]PROCTOR!#REF!</definedName>
    <definedName name="____CAN493" localSheetId="3">[14]PROCTOR!#REF!</definedName>
    <definedName name="____CAN493" localSheetId="0">[14]PROCTOR!#REF!</definedName>
    <definedName name="____CAN493" localSheetId="4">[14]PROCTOR!#REF!</definedName>
    <definedName name="____CAN493">[14]PROCTOR!#REF!</definedName>
    <definedName name="____CAN494" localSheetId="3">[14]PROCTOR!#REF!</definedName>
    <definedName name="____CAN494" localSheetId="0">[14]PROCTOR!#REF!</definedName>
    <definedName name="____CAN494" localSheetId="4">[14]PROCTOR!#REF!</definedName>
    <definedName name="____CAN494">[14]PROCTOR!#REF!</definedName>
    <definedName name="____CAN495" localSheetId="3">[14]PROCTOR!#REF!</definedName>
    <definedName name="____CAN495" localSheetId="0">[14]PROCTOR!#REF!</definedName>
    <definedName name="____CAN495" localSheetId="4">[14]PROCTOR!#REF!</definedName>
    <definedName name="____CAN495">[14]PROCTOR!#REF!</definedName>
    <definedName name="____CAN496" localSheetId="3">[14]PROCTOR!#REF!</definedName>
    <definedName name="____CAN496" localSheetId="0">[14]PROCTOR!#REF!</definedName>
    <definedName name="____CAN496" localSheetId="4">[14]PROCTOR!#REF!</definedName>
    <definedName name="____CAN496">[14]PROCTOR!#REF!</definedName>
    <definedName name="____CAN497" localSheetId="3">[14]PROCTOR!#REF!</definedName>
    <definedName name="____CAN497" localSheetId="0">[14]PROCTOR!#REF!</definedName>
    <definedName name="____CAN497" localSheetId="4">[14]PROCTOR!#REF!</definedName>
    <definedName name="____CAN497">[14]PROCTOR!#REF!</definedName>
    <definedName name="____CAN498" localSheetId="3">[14]PROCTOR!#REF!</definedName>
    <definedName name="____CAN498" localSheetId="0">[14]PROCTOR!#REF!</definedName>
    <definedName name="____CAN498" localSheetId="4">[14]PROCTOR!#REF!</definedName>
    <definedName name="____CAN498">[14]PROCTOR!#REF!</definedName>
    <definedName name="____CAN499" localSheetId="3">[14]PROCTOR!#REF!</definedName>
    <definedName name="____CAN499" localSheetId="0">[14]PROCTOR!#REF!</definedName>
    <definedName name="____CAN499" localSheetId="4">[14]PROCTOR!#REF!</definedName>
    <definedName name="____CAN499">[14]PROCTOR!#REF!</definedName>
    <definedName name="____CAN500" localSheetId="3">[14]PROCTOR!#REF!</definedName>
    <definedName name="____CAN500" localSheetId="0">[14]PROCTOR!#REF!</definedName>
    <definedName name="____CAN500" localSheetId="4">[14]PROCTOR!#REF!</definedName>
    <definedName name="____CAN500">[14]PROCTOR!#REF!</definedName>
    <definedName name="____CDG100" localSheetId="3">#REF!</definedName>
    <definedName name="____CDG100" localSheetId="0">#REF!</definedName>
    <definedName name="____CDG100" localSheetId="4">#REF!</definedName>
    <definedName name="____CDG100">#REF!</definedName>
    <definedName name="____CDG250" localSheetId="3">#REF!</definedName>
    <definedName name="____CDG250" localSheetId="0">#REF!</definedName>
    <definedName name="____CDG250" localSheetId="4">#REF!</definedName>
    <definedName name="____CDG250">#REF!</definedName>
    <definedName name="____CDG50" localSheetId="3">#REF!</definedName>
    <definedName name="____CDG50" localSheetId="0">#REF!</definedName>
    <definedName name="____CDG50" localSheetId="4">#REF!</definedName>
    <definedName name="____CDG50">#REF!</definedName>
    <definedName name="____CDG500" localSheetId="3">#REF!</definedName>
    <definedName name="____CDG500" localSheetId="0">#REF!</definedName>
    <definedName name="____CDG500" localSheetId="4">#REF!</definedName>
    <definedName name="____CDG500">#REF!</definedName>
    <definedName name="____CEM53" localSheetId="3">#REF!</definedName>
    <definedName name="____CEM53" localSheetId="0">#REF!</definedName>
    <definedName name="____CEM53" localSheetId="4">#REF!</definedName>
    <definedName name="____CEM53">#REF!</definedName>
    <definedName name="____CRN3" localSheetId="3">#REF!</definedName>
    <definedName name="____CRN3" localSheetId="0">#REF!</definedName>
    <definedName name="____CRN3" localSheetId="4">#REF!</definedName>
    <definedName name="____CRN3">#REF!</definedName>
    <definedName name="____CRN35" localSheetId="3">#REF!</definedName>
    <definedName name="____CRN35" localSheetId="0">#REF!</definedName>
    <definedName name="____CRN35" localSheetId="4">#REF!</definedName>
    <definedName name="____CRN35">#REF!</definedName>
    <definedName name="____CRN80" localSheetId="3">#REF!</definedName>
    <definedName name="____CRN80" localSheetId="0">#REF!</definedName>
    <definedName name="____CRN80" localSheetId="4">#REF!</definedName>
    <definedName name="____CRN80">#REF!</definedName>
    <definedName name="____dec05" localSheetId="3" hidden="1">{"'Sheet1'!$A$4386:$N$4591"}</definedName>
    <definedName name="____dec05" localSheetId="0" hidden="1">{"'Sheet1'!$A$4386:$N$4591"}</definedName>
    <definedName name="____dec05" localSheetId="4" hidden="1">{"'Sheet1'!$A$4386:$N$4591"}</definedName>
    <definedName name="____dec05" hidden="1">{"'Sheet1'!$A$4386:$N$4591"}</definedName>
    <definedName name="____doc1" localSheetId="3">#REF!</definedName>
    <definedName name="____doc1" localSheetId="0">#REF!</definedName>
    <definedName name="____doc1" localSheetId="4">#REF!</definedName>
    <definedName name="____doc1">#REF!</definedName>
    <definedName name="____DOZ50" localSheetId="3">#REF!</definedName>
    <definedName name="____DOZ50" localSheetId="0">#REF!</definedName>
    <definedName name="____DOZ50" localSheetId="4">#REF!</definedName>
    <definedName name="____DOZ50">#REF!</definedName>
    <definedName name="____DOZ80" localSheetId="3">#REF!</definedName>
    <definedName name="____DOZ80" localSheetId="0">#REF!</definedName>
    <definedName name="____DOZ80" localSheetId="4">#REF!</definedName>
    <definedName name="____DOZ80">#REF!</definedName>
    <definedName name="____EXC10">'[23]21-Rate Analysis-1'!$E$53</definedName>
    <definedName name="____EXC20">'[29]21-Rate Analysis-1'!$E$50</definedName>
    <definedName name="____EXC7">'[23]21-Rate Analysis-1'!$E$54</definedName>
    <definedName name="____ExV200" localSheetId="3">#REF!</definedName>
    <definedName name="____ExV200" localSheetId="0">#REF!</definedName>
    <definedName name="____ExV200" localSheetId="4">#REF!</definedName>
    <definedName name="____ExV200">#REF!</definedName>
    <definedName name="____GEN100" localSheetId="3">#REF!</definedName>
    <definedName name="____GEN100" localSheetId="0">#REF!</definedName>
    <definedName name="____GEN100" localSheetId="4">#REF!</definedName>
    <definedName name="____GEN100">#REF!</definedName>
    <definedName name="____GEN250" localSheetId="3">#REF!</definedName>
    <definedName name="____GEN250" localSheetId="0">#REF!</definedName>
    <definedName name="____GEN250" localSheetId="4">#REF!</definedName>
    <definedName name="____GEN250">#REF!</definedName>
    <definedName name="____GEN325" localSheetId="3">#REF!</definedName>
    <definedName name="____GEN325" localSheetId="0">#REF!</definedName>
    <definedName name="____GEN325" localSheetId="4">#REF!</definedName>
    <definedName name="____GEN325">#REF!</definedName>
    <definedName name="____GEN380" localSheetId="3">#REF!</definedName>
    <definedName name="____GEN380" localSheetId="0">#REF!</definedName>
    <definedName name="____GEN380" localSheetId="4">#REF!</definedName>
    <definedName name="____GEN380">#REF!</definedName>
    <definedName name="____GSB1" localSheetId="3">#REF!</definedName>
    <definedName name="____GSB1" localSheetId="0">#REF!</definedName>
    <definedName name="____GSB1" localSheetId="4">#REF!</definedName>
    <definedName name="____GSB1">#REF!</definedName>
    <definedName name="____GSB2" localSheetId="3">#REF!</definedName>
    <definedName name="____GSB2" localSheetId="0">#REF!</definedName>
    <definedName name="____GSB2" localSheetId="4">#REF!</definedName>
    <definedName name="____GSB2">#REF!</definedName>
    <definedName name="____GSB3" localSheetId="3">#REF!</definedName>
    <definedName name="____GSB3" localSheetId="0">#REF!</definedName>
    <definedName name="____GSB3" localSheetId="4">#REF!</definedName>
    <definedName name="____GSB3">#REF!</definedName>
    <definedName name="____HMP1" localSheetId="3">#REF!</definedName>
    <definedName name="____HMP1" localSheetId="0">#REF!</definedName>
    <definedName name="____HMP1" localSheetId="4">#REF!</definedName>
    <definedName name="____HMP1">#REF!</definedName>
    <definedName name="____HMP2" localSheetId="3">#REF!</definedName>
    <definedName name="____HMP2" localSheetId="0">#REF!</definedName>
    <definedName name="____HMP2" localSheetId="4">#REF!</definedName>
    <definedName name="____HMP2">#REF!</definedName>
    <definedName name="____HMP3" localSheetId="3">#REF!</definedName>
    <definedName name="____HMP3" localSheetId="0">#REF!</definedName>
    <definedName name="____HMP3" localSheetId="4">#REF!</definedName>
    <definedName name="____HMP3">#REF!</definedName>
    <definedName name="____HMP4" localSheetId="3">#REF!</definedName>
    <definedName name="____HMP4" localSheetId="0">#REF!</definedName>
    <definedName name="____HMP4" localSheetId="4">#REF!</definedName>
    <definedName name="____HMP4">#REF!</definedName>
    <definedName name="____Ki1" localSheetId="3">#REF!</definedName>
    <definedName name="____Ki1" localSheetId="0">#REF!</definedName>
    <definedName name="____Ki1" localSheetId="4">#REF!</definedName>
    <definedName name="____Ki1">#REF!</definedName>
    <definedName name="____Ki2" localSheetId="3">#REF!</definedName>
    <definedName name="____Ki2" localSheetId="0">#REF!</definedName>
    <definedName name="____Ki2" localSheetId="4">#REF!</definedName>
    <definedName name="____Ki2">#REF!</definedName>
    <definedName name="____lb1" localSheetId="3">#REF!</definedName>
    <definedName name="____lb1" localSheetId="0">#REF!</definedName>
    <definedName name="____lb1" localSheetId="4">#REF!</definedName>
    <definedName name="____lb1">#REF!</definedName>
    <definedName name="____lb2" localSheetId="3">#REF!</definedName>
    <definedName name="____lb2" localSheetId="0">#REF!</definedName>
    <definedName name="____lb2" localSheetId="4">#REF!</definedName>
    <definedName name="____lb2">#REF!</definedName>
    <definedName name="____mac2">200</definedName>
    <definedName name="____MAN1" localSheetId="3">#REF!</definedName>
    <definedName name="____MAN1" localSheetId="0">#REF!</definedName>
    <definedName name="____MAN1" localSheetId="4">#REF!</definedName>
    <definedName name="____MAN1">#REF!</definedName>
    <definedName name="____MIX10" localSheetId="3">#REF!</definedName>
    <definedName name="____MIX10" localSheetId="0">#REF!</definedName>
    <definedName name="____MIX10" localSheetId="4">#REF!</definedName>
    <definedName name="____MIX10">#REF!</definedName>
    <definedName name="____MIX15" localSheetId="3">#REF!</definedName>
    <definedName name="____MIX15" localSheetId="0">#REF!</definedName>
    <definedName name="____MIX15" localSheetId="4">#REF!</definedName>
    <definedName name="____MIX15">#REF!</definedName>
    <definedName name="____MIX15150" localSheetId="3">'[4]Mix Design'!#REF!</definedName>
    <definedName name="____MIX15150" localSheetId="0">'[4]Mix Design'!#REF!</definedName>
    <definedName name="____MIX15150" localSheetId="4">'[4]Mix Design'!#REF!</definedName>
    <definedName name="____MIX15150">'[4]Mix Design'!#REF!</definedName>
    <definedName name="____MIX1540">'[4]Mix Design'!$P$11</definedName>
    <definedName name="____MIX1580" localSheetId="3">'[4]Mix Design'!#REF!</definedName>
    <definedName name="____MIX1580" localSheetId="0">'[4]Mix Design'!#REF!</definedName>
    <definedName name="____MIX1580" localSheetId="4">'[4]Mix Design'!#REF!</definedName>
    <definedName name="____MIX1580">'[4]Mix Design'!#REF!</definedName>
    <definedName name="____MIX2">'[5]Mix Design'!$P$12</definedName>
    <definedName name="____MIX20" localSheetId="3">#REF!</definedName>
    <definedName name="____MIX20" localSheetId="0">#REF!</definedName>
    <definedName name="____MIX20" localSheetId="4">#REF!</definedName>
    <definedName name="____MIX20">#REF!</definedName>
    <definedName name="____MIX2020">'[4]Mix Design'!$P$12</definedName>
    <definedName name="____MIX2040">'[4]Mix Design'!$P$13</definedName>
    <definedName name="____MIX25" localSheetId="3">#REF!</definedName>
    <definedName name="____MIX25" localSheetId="0">#REF!</definedName>
    <definedName name="____MIX25" localSheetId="4">#REF!</definedName>
    <definedName name="____MIX25">#REF!</definedName>
    <definedName name="____MIX2540">'[4]Mix Design'!$P$15</definedName>
    <definedName name="____Mix255">'[6]Mix Design'!$P$13</definedName>
    <definedName name="____MIX30" localSheetId="3">#REF!</definedName>
    <definedName name="____MIX30" localSheetId="0">#REF!</definedName>
    <definedName name="____MIX30" localSheetId="4">#REF!</definedName>
    <definedName name="____MIX30">#REF!</definedName>
    <definedName name="____MIX35" localSheetId="3">#REF!</definedName>
    <definedName name="____MIX35" localSheetId="0">#REF!</definedName>
    <definedName name="____MIX35" localSheetId="4">#REF!</definedName>
    <definedName name="____MIX35">#REF!</definedName>
    <definedName name="____MIX40" localSheetId="3">#REF!</definedName>
    <definedName name="____MIX40" localSheetId="0">#REF!</definedName>
    <definedName name="____MIX40" localSheetId="4">#REF!</definedName>
    <definedName name="____MIX40">#REF!</definedName>
    <definedName name="____MIX45" localSheetId="3">'[4]Mix Design'!#REF!</definedName>
    <definedName name="____MIX45" localSheetId="0">'[4]Mix Design'!#REF!</definedName>
    <definedName name="____MIX45" localSheetId="4">'[4]Mix Design'!#REF!</definedName>
    <definedName name="____MIX45">'[4]Mix Design'!#REF!</definedName>
    <definedName name="____mm1" localSheetId="3">#REF!</definedName>
    <definedName name="____mm1" localSheetId="0">#REF!</definedName>
    <definedName name="____mm1" localSheetId="4">#REF!</definedName>
    <definedName name="____mm1">#REF!</definedName>
    <definedName name="____mm2" localSheetId="3">#REF!</definedName>
    <definedName name="____mm2" localSheetId="0">#REF!</definedName>
    <definedName name="____mm2" localSheetId="4">#REF!</definedName>
    <definedName name="____mm2">#REF!</definedName>
    <definedName name="____mm3" localSheetId="3">#REF!</definedName>
    <definedName name="____mm3" localSheetId="0">#REF!</definedName>
    <definedName name="____mm3" localSheetId="4">#REF!</definedName>
    <definedName name="____mm3">#REF!</definedName>
    <definedName name="____MUR5" localSheetId="3">#REF!</definedName>
    <definedName name="____MUR5" localSheetId="0">#REF!</definedName>
    <definedName name="____MUR5" localSheetId="4">#REF!</definedName>
    <definedName name="____MUR5">#REF!</definedName>
    <definedName name="____MUR8" localSheetId="3">#REF!</definedName>
    <definedName name="____MUR8" localSheetId="0">#REF!</definedName>
    <definedName name="____MUR8" localSheetId="4">#REF!</definedName>
    <definedName name="____MUR8">#REF!</definedName>
    <definedName name="____OPC43" localSheetId="3">#REF!</definedName>
    <definedName name="____OPC43" localSheetId="0">#REF!</definedName>
    <definedName name="____OPC43" localSheetId="4">#REF!</definedName>
    <definedName name="____OPC43">#REF!</definedName>
    <definedName name="____PB1" localSheetId="3">#REF!</definedName>
    <definedName name="____PB1" localSheetId="0">#REF!</definedName>
    <definedName name="____PB1" localSheetId="4">#REF!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3">#REF!</definedName>
    <definedName name="____SH5" localSheetId="0">#REF!</definedName>
    <definedName name="____SH5" localSheetId="4">#REF!</definedName>
    <definedName name="____SH5">#REF!</definedName>
    <definedName name="____t1" localSheetId="3">#REF!</definedName>
    <definedName name="____t1" localSheetId="0">#REF!</definedName>
    <definedName name="____t1" localSheetId="4">#REF!</definedName>
    <definedName name="____t1">#REF!</definedName>
    <definedName name="____tab1" localSheetId="3">#REF!</definedName>
    <definedName name="____tab1" localSheetId="0">#REF!</definedName>
    <definedName name="____tab1" localSheetId="4">#REF!</definedName>
    <definedName name="____tab1">#REF!</definedName>
    <definedName name="____tab2" localSheetId="3">#REF!</definedName>
    <definedName name="____tab2" localSheetId="0">#REF!</definedName>
    <definedName name="____tab2" localSheetId="4">#REF!</definedName>
    <definedName name="____tab2">#REF!</definedName>
    <definedName name="____TB2" localSheetId="3">#REF!</definedName>
    <definedName name="____TB2" localSheetId="0">#REF!</definedName>
    <definedName name="____TB2" localSheetId="4">#REF!</definedName>
    <definedName name="____TB2">#REF!</definedName>
    <definedName name="____TIP1" localSheetId="3">#REF!</definedName>
    <definedName name="____TIP1" localSheetId="0">#REF!</definedName>
    <definedName name="____TIP1" localSheetId="4">#REF!</definedName>
    <definedName name="____TIP1">#REF!</definedName>
    <definedName name="____TIP2" localSheetId="3">#REF!</definedName>
    <definedName name="____TIP2" localSheetId="0">#REF!</definedName>
    <definedName name="____TIP2" localSheetId="4">#REF!</definedName>
    <definedName name="____TIP2">#REF!</definedName>
    <definedName name="____TIP3" localSheetId="3">#REF!</definedName>
    <definedName name="____TIP3" localSheetId="0">#REF!</definedName>
    <definedName name="____TIP3" localSheetId="4">#REF!</definedName>
    <definedName name="____TIP3">#REF!</definedName>
    <definedName name="___A1" localSheetId="3">#REF!</definedName>
    <definedName name="___A1" localSheetId="0">#REF!</definedName>
    <definedName name="___A1" localSheetId="4">#REF!</definedName>
    <definedName name="___A1">#REF!</definedName>
    <definedName name="___A65537" localSheetId="3">#REF!</definedName>
    <definedName name="___A65537" localSheetId="0">#REF!</definedName>
    <definedName name="___A65537" localSheetId="4">#REF!</definedName>
    <definedName name="___A65537">#REF!</definedName>
    <definedName name="___A655600" localSheetId="3">#REF!</definedName>
    <definedName name="___A655600" localSheetId="0">#REF!</definedName>
    <definedName name="___A655600" localSheetId="4">#REF!</definedName>
    <definedName name="___A655600">#REF!</definedName>
    <definedName name="___A8" localSheetId="3">#REF!</definedName>
    <definedName name="___A8" localSheetId="0">#REF!</definedName>
    <definedName name="___A8" localSheetId="4">#REF!</definedName>
    <definedName name="___A8">#REF!</definedName>
    <definedName name="___ABM10" localSheetId="3">#REF!</definedName>
    <definedName name="___ABM10" localSheetId="0">#REF!</definedName>
    <definedName name="___ABM10" localSheetId="4">#REF!</definedName>
    <definedName name="___ABM10">#REF!</definedName>
    <definedName name="___ABM40" localSheetId="3">#REF!</definedName>
    <definedName name="___ABM40" localSheetId="0">#REF!</definedName>
    <definedName name="___ABM40" localSheetId="4">#REF!</definedName>
    <definedName name="___ABM40">#REF!</definedName>
    <definedName name="___ABM6" localSheetId="3">#REF!</definedName>
    <definedName name="___ABM6" localSheetId="0">#REF!</definedName>
    <definedName name="___ABM6" localSheetId="4">#REF!</definedName>
    <definedName name="___ABM6">#REF!</definedName>
    <definedName name="___ACB10" localSheetId="3">#REF!</definedName>
    <definedName name="___ACB10" localSheetId="0">#REF!</definedName>
    <definedName name="___ACB10" localSheetId="4">#REF!</definedName>
    <definedName name="___ACB10">#REF!</definedName>
    <definedName name="___ACB20" localSheetId="3">#REF!</definedName>
    <definedName name="___ACB20" localSheetId="0">#REF!</definedName>
    <definedName name="___ACB20" localSheetId="4">#REF!</definedName>
    <definedName name="___ACB20">#REF!</definedName>
    <definedName name="___ACR10" localSheetId="3">#REF!</definedName>
    <definedName name="___ACR10" localSheetId="0">#REF!</definedName>
    <definedName name="___ACR10" localSheetId="4">#REF!</definedName>
    <definedName name="___ACR10">#REF!</definedName>
    <definedName name="___ACR20" localSheetId="3">#REF!</definedName>
    <definedName name="___ACR20" localSheetId="0">#REF!</definedName>
    <definedName name="___ACR20" localSheetId="4">#REF!</definedName>
    <definedName name="___ACR20">#REF!</definedName>
    <definedName name="___AGG10" localSheetId="3">#REF!</definedName>
    <definedName name="___AGG10" localSheetId="0">#REF!</definedName>
    <definedName name="___AGG10" localSheetId="4">#REF!</definedName>
    <definedName name="___AGG10">#REF!</definedName>
    <definedName name="___AGG40" localSheetId="3">#REF!</definedName>
    <definedName name="___AGG40" localSheetId="0">#REF!</definedName>
    <definedName name="___AGG40" localSheetId="4">#REF!</definedName>
    <definedName name="___AGG40">#REF!</definedName>
    <definedName name="___AGG6" localSheetId="3">#REF!</definedName>
    <definedName name="___AGG6" localSheetId="0">#REF!</definedName>
    <definedName name="___AGG6" localSheetId="4">#REF!</definedName>
    <definedName name="___AGG6">#REF!</definedName>
    <definedName name="___ash1" localSheetId="3">[13]ANAL!#REF!</definedName>
    <definedName name="___ash1" localSheetId="0">[13]ANAL!#REF!</definedName>
    <definedName name="___ash1" localSheetId="4">[13]ANAL!#REF!</definedName>
    <definedName name="___ash1">[13]ANAL!#REF!</definedName>
    <definedName name="___AWM10" localSheetId="3">#REF!</definedName>
    <definedName name="___AWM10" localSheetId="0">#REF!</definedName>
    <definedName name="___AWM10" localSheetId="4">#REF!</definedName>
    <definedName name="___AWM10">#REF!</definedName>
    <definedName name="___AWM40" localSheetId="3">#REF!</definedName>
    <definedName name="___AWM40" localSheetId="0">#REF!</definedName>
    <definedName name="___AWM40" localSheetId="4">#REF!</definedName>
    <definedName name="___AWM40">#REF!</definedName>
    <definedName name="___AWM6" localSheetId="3">#REF!</definedName>
    <definedName name="___AWM6" localSheetId="0">#REF!</definedName>
    <definedName name="___AWM6" localSheetId="4">#REF!</definedName>
    <definedName name="___AWM6">#REF!</definedName>
    <definedName name="___b111121" localSheetId="3">#REF!</definedName>
    <definedName name="___b111121" localSheetId="0">#REF!</definedName>
    <definedName name="___b111121" localSheetId="4">#REF!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3">[14]PROCTOR!#REF!</definedName>
    <definedName name="___CAN458" localSheetId="0">[14]PROCTOR!#REF!</definedName>
    <definedName name="___CAN458" localSheetId="4">[14]PROCTOR!#REF!</definedName>
    <definedName name="___CAN458">[14]PROCTOR!#REF!</definedName>
    <definedName name="___CAN486" localSheetId="3">[14]PROCTOR!#REF!</definedName>
    <definedName name="___CAN486" localSheetId="0">[14]PROCTOR!#REF!</definedName>
    <definedName name="___CAN486" localSheetId="4">[14]PROCTOR!#REF!</definedName>
    <definedName name="___CAN486">[14]PROCTOR!#REF!</definedName>
    <definedName name="___CAN487" localSheetId="3">[14]PROCTOR!#REF!</definedName>
    <definedName name="___CAN487" localSheetId="0">[14]PROCTOR!#REF!</definedName>
    <definedName name="___CAN487" localSheetId="4">[14]PROCTOR!#REF!</definedName>
    <definedName name="___CAN487">[14]PROCTOR!#REF!</definedName>
    <definedName name="___CAN488" localSheetId="3">[14]PROCTOR!#REF!</definedName>
    <definedName name="___CAN488" localSheetId="0">[14]PROCTOR!#REF!</definedName>
    <definedName name="___CAN488" localSheetId="4">[14]PROCTOR!#REF!</definedName>
    <definedName name="___CAN488">[14]PROCTOR!#REF!</definedName>
    <definedName name="___CAN489" localSheetId="3">[14]PROCTOR!#REF!</definedName>
    <definedName name="___CAN489" localSheetId="0">[14]PROCTOR!#REF!</definedName>
    <definedName name="___CAN489" localSheetId="4">[14]PROCTOR!#REF!</definedName>
    <definedName name="___CAN489">[14]PROCTOR!#REF!</definedName>
    <definedName name="___CAN490" localSheetId="3">[14]PROCTOR!#REF!</definedName>
    <definedName name="___CAN490" localSheetId="0">[14]PROCTOR!#REF!</definedName>
    <definedName name="___CAN490" localSheetId="4">[14]PROCTOR!#REF!</definedName>
    <definedName name="___CAN490">[14]PROCTOR!#REF!</definedName>
    <definedName name="___CAN491" localSheetId="3">[14]PROCTOR!#REF!</definedName>
    <definedName name="___CAN491" localSheetId="0">[14]PROCTOR!#REF!</definedName>
    <definedName name="___CAN491" localSheetId="4">[14]PROCTOR!#REF!</definedName>
    <definedName name="___CAN491">[14]PROCTOR!#REF!</definedName>
    <definedName name="___CAN492" localSheetId="3">[14]PROCTOR!#REF!</definedName>
    <definedName name="___CAN492" localSheetId="0">[14]PROCTOR!#REF!</definedName>
    <definedName name="___CAN492" localSheetId="4">[14]PROCTOR!#REF!</definedName>
    <definedName name="___CAN492">[14]PROCTOR!#REF!</definedName>
    <definedName name="___CAN493" localSheetId="3">[14]PROCTOR!#REF!</definedName>
    <definedName name="___CAN493" localSheetId="0">[14]PROCTOR!#REF!</definedName>
    <definedName name="___CAN493" localSheetId="4">[14]PROCTOR!#REF!</definedName>
    <definedName name="___CAN493">[14]PROCTOR!#REF!</definedName>
    <definedName name="___CAN494" localSheetId="3">[14]PROCTOR!#REF!</definedName>
    <definedName name="___CAN494" localSheetId="0">[14]PROCTOR!#REF!</definedName>
    <definedName name="___CAN494" localSheetId="4">[14]PROCTOR!#REF!</definedName>
    <definedName name="___CAN494">[14]PROCTOR!#REF!</definedName>
    <definedName name="___CAN495" localSheetId="3">[14]PROCTOR!#REF!</definedName>
    <definedName name="___CAN495" localSheetId="0">[14]PROCTOR!#REF!</definedName>
    <definedName name="___CAN495" localSheetId="4">[14]PROCTOR!#REF!</definedName>
    <definedName name="___CAN495">[14]PROCTOR!#REF!</definedName>
    <definedName name="___CAN496" localSheetId="3">[14]PROCTOR!#REF!</definedName>
    <definedName name="___CAN496" localSheetId="0">[14]PROCTOR!#REF!</definedName>
    <definedName name="___CAN496" localSheetId="4">[14]PROCTOR!#REF!</definedName>
    <definedName name="___CAN496">[14]PROCTOR!#REF!</definedName>
    <definedName name="___CAN497" localSheetId="3">[14]PROCTOR!#REF!</definedName>
    <definedName name="___CAN497" localSheetId="0">[14]PROCTOR!#REF!</definedName>
    <definedName name="___CAN497" localSheetId="4">[14]PROCTOR!#REF!</definedName>
    <definedName name="___CAN497">[14]PROCTOR!#REF!</definedName>
    <definedName name="___CAN498" localSheetId="3">[14]PROCTOR!#REF!</definedName>
    <definedName name="___CAN498" localSheetId="0">[14]PROCTOR!#REF!</definedName>
    <definedName name="___CAN498" localSheetId="4">[14]PROCTOR!#REF!</definedName>
    <definedName name="___CAN498">[14]PROCTOR!#REF!</definedName>
    <definedName name="___CAN499" localSheetId="3">[14]PROCTOR!#REF!</definedName>
    <definedName name="___CAN499" localSheetId="0">[14]PROCTOR!#REF!</definedName>
    <definedName name="___CAN499" localSheetId="4">[14]PROCTOR!#REF!</definedName>
    <definedName name="___CAN499">[14]PROCTOR!#REF!</definedName>
    <definedName name="___CAN500" localSheetId="3">[14]PROCTOR!#REF!</definedName>
    <definedName name="___CAN500" localSheetId="0">[14]PROCTOR!#REF!</definedName>
    <definedName name="___CAN500" localSheetId="4">[14]PROCTOR!#REF!</definedName>
    <definedName name="___CAN500">[14]PROCTOR!#REF!</definedName>
    <definedName name="___CDG100" localSheetId="3">#REF!</definedName>
    <definedName name="___CDG100" localSheetId="0">#REF!</definedName>
    <definedName name="___CDG100" localSheetId="4">#REF!</definedName>
    <definedName name="___CDG100">#REF!</definedName>
    <definedName name="___CDG250" localSheetId="3">#REF!</definedName>
    <definedName name="___CDG250" localSheetId="0">#REF!</definedName>
    <definedName name="___CDG250" localSheetId="4">#REF!</definedName>
    <definedName name="___CDG250">#REF!</definedName>
    <definedName name="___CDG50" localSheetId="3">#REF!</definedName>
    <definedName name="___CDG50" localSheetId="0">#REF!</definedName>
    <definedName name="___CDG50" localSheetId="4">#REF!</definedName>
    <definedName name="___CDG50">#REF!</definedName>
    <definedName name="___CDG500" localSheetId="3">#REF!</definedName>
    <definedName name="___CDG500" localSheetId="0">#REF!</definedName>
    <definedName name="___CDG500" localSheetId="4">#REF!</definedName>
    <definedName name="___CDG500">#REF!</definedName>
    <definedName name="___CEM53" localSheetId="3">#REF!</definedName>
    <definedName name="___CEM53" localSheetId="0">#REF!</definedName>
    <definedName name="___CEM53" localSheetId="4">#REF!</definedName>
    <definedName name="___CEM53">#REF!</definedName>
    <definedName name="___CRN3" localSheetId="3">#REF!</definedName>
    <definedName name="___CRN3" localSheetId="0">#REF!</definedName>
    <definedName name="___CRN3" localSheetId="4">#REF!</definedName>
    <definedName name="___CRN3">#REF!</definedName>
    <definedName name="___CRN35" localSheetId="3">#REF!</definedName>
    <definedName name="___CRN35" localSheetId="0">#REF!</definedName>
    <definedName name="___CRN35" localSheetId="4">#REF!</definedName>
    <definedName name="___CRN35">#REF!</definedName>
    <definedName name="___CRN80" localSheetId="3">#REF!</definedName>
    <definedName name="___CRN80" localSheetId="0">#REF!</definedName>
    <definedName name="___CRN80" localSheetId="4">#REF!</definedName>
    <definedName name="___CRN80">#REF!</definedName>
    <definedName name="___dec05" localSheetId="3" hidden="1">{"'Sheet1'!$A$4386:$N$4591"}</definedName>
    <definedName name="___dec05" localSheetId="0" hidden="1">{"'Sheet1'!$A$4386:$N$4591"}</definedName>
    <definedName name="___dec05" localSheetId="4" hidden="1">{"'Sheet1'!$A$4386:$N$4591"}</definedName>
    <definedName name="___dec05" hidden="1">{"'Sheet1'!$A$4386:$N$4591"}</definedName>
    <definedName name="___DIN217" localSheetId="3">#REF!</definedName>
    <definedName name="___DIN217" localSheetId="0">#REF!</definedName>
    <definedName name="___DIN217" localSheetId="4">#REF!</definedName>
    <definedName name="___DIN217">#REF!</definedName>
    <definedName name="___DOZ50" localSheetId="3">#REF!</definedName>
    <definedName name="___DOZ50" localSheetId="0">#REF!</definedName>
    <definedName name="___DOZ50" localSheetId="4">#REF!</definedName>
    <definedName name="___DOZ50">#REF!</definedName>
    <definedName name="___DOZ80" localSheetId="3">#REF!</definedName>
    <definedName name="___DOZ80" localSheetId="0">#REF!</definedName>
    <definedName name="___DOZ80" localSheetId="4">#REF!</definedName>
    <definedName name="___DOZ80">#REF!</definedName>
    <definedName name="___EXC10">'[23]21-Rate Analysis-1'!$E$53</definedName>
    <definedName name="___EXC20">'[23]21-Rate Analysis-1'!$E$51</definedName>
    <definedName name="___EXC7">'[23]21-Rate Analysis-1'!$E$54</definedName>
    <definedName name="___ExV200" localSheetId="3">#REF!</definedName>
    <definedName name="___ExV200" localSheetId="0">#REF!</definedName>
    <definedName name="___ExV200" localSheetId="4">#REF!</definedName>
    <definedName name="___ExV200">#REF!</definedName>
    <definedName name="___GEN100" localSheetId="3">#REF!</definedName>
    <definedName name="___GEN100" localSheetId="0">#REF!</definedName>
    <definedName name="___GEN100" localSheetId="4">#REF!</definedName>
    <definedName name="___GEN100">#REF!</definedName>
    <definedName name="___GEN250" localSheetId="3">#REF!</definedName>
    <definedName name="___GEN250" localSheetId="0">#REF!</definedName>
    <definedName name="___GEN250" localSheetId="4">#REF!</definedName>
    <definedName name="___GEN250">#REF!</definedName>
    <definedName name="___GEN325" localSheetId="3">#REF!</definedName>
    <definedName name="___GEN325" localSheetId="0">#REF!</definedName>
    <definedName name="___GEN325" localSheetId="4">#REF!</definedName>
    <definedName name="___GEN325">#REF!</definedName>
    <definedName name="___GEN380" localSheetId="3">#REF!</definedName>
    <definedName name="___GEN380" localSheetId="0">#REF!</definedName>
    <definedName name="___GEN380" localSheetId="4">#REF!</definedName>
    <definedName name="___GEN380">#REF!</definedName>
    <definedName name="___GSB1" localSheetId="3">#REF!</definedName>
    <definedName name="___GSB1" localSheetId="0">#REF!</definedName>
    <definedName name="___GSB1" localSheetId="4">#REF!</definedName>
    <definedName name="___GSB1">#REF!</definedName>
    <definedName name="___GSB2" localSheetId="3">#REF!</definedName>
    <definedName name="___GSB2" localSheetId="0">#REF!</definedName>
    <definedName name="___GSB2" localSheetId="4">#REF!</definedName>
    <definedName name="___GSB2">#REF!</definedName>
    <definedName name="___GSB3" localSheetId="3">#REF!</definedName>
    <definedName name="___GSB3" localSheetId="0">#REF!</definedName>
    <definedName name="___GSB3" localSheetId="4">#REF!</definedName>
    <definedName name="___GSB3">#REF!</definedName>
    <definedName name="___HMP1" localSheetId="3">#REF!</definedName>
    <definedName name="___HMP1" localSheetId="0">#REF!</definedName>
    <definedName name="___HMP1" localSheetId="4">#REF!</definedName>
    <definedName name="___HMP1">#REF!</definedName>
    <definedName name="___HMP2" localSheetId="3">#REF!</definedName>
    <definedName name="___HMP2" localSheetId="0">#REF!</definedName>
    <definedName name="___HMP2" localSheetId="4">#REF!</definedName>
    <definedName name="___HMP2">#REF!</definedName>
    <definedName name="___HMP3" localSheetId="3">#REF!</definedName>
    <definedName name="___HMP3" localSheetId="0">#REF!</definedName>
    <definedName name="___HMP3" localSheetId="4">#REF!</definedName>
    <definedName name="___HMP3">#REF!</definedName>
    <definedName name="___HMP4" localSheetId="3">#REF!</definedName>
    <definedName name="___HMP4" localSheetId="0">#REF!</definedName>
    <definedName name="___HMP4" localSheetId="4">#REF!</definedName>
    <definedName name="___HMP4">#REF!</definedName>
    <definedName name="___Ki1" localSheetId="3">#REF!</definedName>
    <definedName name="___Ki1" localSheetId="0">#REF!</definedName>
    <definedName name="___Ki1" localSheetId="4">#REF!</definedName>
    <definedName name="___Ki1">#REF!</definedName>
    <definedName name="___Ki2" localSheetId="3">#REF!</definedName>
    <definedName name="___Ki2" localSheetId="0">#REF!</definedName>
    <definedName name="___Ki2" localSheetId="4">#REF!</definedName>
    <definedName name="___Ki2">#REF!</definedName>
    <definedName name="___lb1" localSheetId="3">#REF!</definedName>
    <definedName name="___lb1" localSheetId="0">#REF!</definedName>
    <definedName name="___lb1" localSheetId="4">#REF!</definedName>
    <definedName name="___lb1">#REF!</definedName>
    <definedName name="___lb2" localSheetId="3">#REF!</definedName>
    <definedName name="___lb2" localSheetId="0">#REF!</definedName>
    <definedName name="___lb2" localSheetId="4">#REF!</definedName>
    <definedName name="___lb2">#REF!</definedName>
    <definedName name="___mac2">200</definedName>
    <definedName name="___MAN1" localSheetId="3">#REF!</definedName>
    <definedName name="___MAN1" localSheetId="0">#REF!</definedName>
    <definedName name="___MAN1" localSheetId="4">#REF!</definedName>
    <definedName name="___MAN1">#REF!</definedName>
    <definedName name="___MIX10" localSheetId="3">#REF!</definedName>
    <definedName name="___MIX10" localSheetId="0">#REF!</definedName>
    <definedName name="___MIX10" localSheetId="4">#REF!</definedName>
    <definedName name="___MIX10">#REF!</definedName>
    <definedName name="___MIX15" localSheetId="3">#REF!</definedName>
    <definedName name="___MIX15" localSheetId="0">#REF!</definedName>
    <definedName name="___MIX15" localSheetId="4">#REF!</definedName>
    <definedName name="___MIX15">#REF!</definedName>
    <definedName name="___MIX15150" localSheetId="3">'[4]Mix Design'!#REF!</definedName>
    <definedName name="___MIX15150" localSheetId="0">'[4]Mix Design'!#REF!</definedName>
    <definedName name="___MIX15150" localSheetId="4">'[4]Mix Design'!#REF!</definedName>
    <definedName name="___MIX15150">'[4]Mix Design'!#REF!</definedName>
    <definedName name="___MIX1540">'[4]Mix Design'!$P$11</definedName>
    <definedName name="___MIX1580" localSheetId="3">'[4]Mix Design'!#REF!</definedName>
    <definedName name="___MIX1580" localSheetId="0">'[4]Mix Design'!#REF!</definedName>
    <definedName name="___MIX1580" localSheetId="4">'[4]Mix Design'!#REF!</definedName>
    <definedName name="___MIX1580">'[4]Mix Design'!#REF!</definedName>
    <definedName name="___MIX2">'[5]Mix Design'!$P$12</definedName>
    <definedName name="___MIX20" localSheetId="3">#REF!</definedName>
    <definedName name="___MIX20" localSheetId="0">#REF!</definedName>
    <definedName name="___MIX20" localSheetId="4">#REF!</definedName>
    <definedName name="___MIX20">#REF!</definedName>
    <definedName name="___MIX2020">'[4]Mix Design'!$P$12</definedName>
    <definedName name="___MIX2040">'[4]Mix Design'!$P$13</definedName>
    <definedName name="___MIX25" localSheetId="3">#REF!</definedName>
    <definedName name="___MIX25" localSheetId="0">#REF!</definedName>
    <definedName name="___MIX25" localSheetId="4">#REF!</definedName>
    <definedName name="___MIX25">#REF!</definedName>
    <definedName name="___MIX2540">'[4]Mix Design'!$P$15</definedName>
    <definedName name="___Mix255">'[6]Mix Design'!$P$13</definedName>
    <definedName name="___MIX30" localSheetId="3">#REF!</definedName>
    <definedName name="___MIX30" localSheetId="0">#REF!</definedName>
    <definedName name="___MIX30" localSheetId="4">#REF!</definedName>
    <definedName name="___MIX30">#REF!</definedName>
    <definedName name="___MIX35" localSheetId="3">#REF!</definedName>
    <definedName name="___MIX35" localSheetId="0">#REF!</definedName>
    <definedName name="___MIX35" localSheetId="4">#REF!</definedName>
    <definedName name="___MIX35">#REF!</definedName>
    <definedName name="___MIX40" localSheetId="3">#REF!</definedName>
    <definedName name="___MIX40" localSheetId="0">#REF!</definedName>
    <definedName name="___MIX40" localSheetId="4">#REF!</definedName>
    <definedName name="___MIX40">#REF!</definedName>
    <definedName name="___MIX45" localSheetId="3">'[4]Mix Design'!#REF!</definedName>
    <definedName name="___MIX45" localSheetId="0">'[4]Mix Design'!#REF!</definedName>
    <definedName name="___MIX45" localSheetId="4">'[4]Mix Design'!#REF!</definedName>
    <definedName name="___MIX45">'[4]Mix Design'!#REF!</definedName>
    <definedName name="___mm1" localSheetId="3">#REF!</definedName>
    <definedName name="___mm1" localSheetId="0">#REF!</definedName>
    <definedName name="___mm1" localSheetId="4">#REF!</definedName>
    <definedName name="___mm1">#REF!</definedName>
    <definedName name="___mm2" localSheetId="3">#REF!</definedName>
    <definedName name="___mm2" localSheetId="0">#REF!</definedName>
    <definedName name="___mm2" localSheetId="4">#REF!</definedName>
    <definedName name="___mm2">#REF!</definedName>
    <definedName name="___mm3" localSheetId="3">#REF!</definedName>
    <definedName name="___mm3" localSheetId="0">#REF!</definedName>
    <definedName name="___mm3" localSheetId="4">#REF!</definedName>
    <definedName name="___mm3">#REF!</definedName>
    <definedName name="___MUR5" localSheetId="3">#REF!</definedName>
    <definedName name="___MUR5" localSheetId="0">#REF!</definedName>
    <definedName name="___MUR5" localSheetId="4">#REF!</definedName>
    <definedName name="___MUR5">#REF!</definedName>
    <definedName name="___MUR8" localSheetId="3">#REF!</definedName>
    <definedName name="___MUR8" localSheetId="0">#REF!</definedName>
    <definedName name="___MUR8" localSheetId="4">#REF!</definedName>
    <definedName name="___MUR8">#REF!</definedName>
    <definedName name="___OPC43" localSheetId="3">#REF!</definedName>
    <definedName name="___OPC43" localSheetId="0">#REF!</definedName>
    <definedName name="___OPC43" localSheetId="4">#REF!</definedName>
    <definedName name="___OPC43">#REF!</definedName>
    <definedName name="___PB1" localSheetId="3">#REF!</definedName>
    <definedName name="___PB1" localSheetId="0">#REF!</definedName>
    <definedName name="___PB1" localSheetId="4">#REF!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3">#REF!</definedName>
    <definedName name="___SH5" localSheetId="0">#REF!</definedName>
    <definedName name="___SH5" localSheetId="4">#REF!</definedName>
    <definedName name="___SH5">#REF!</definedName>
    <definedName name="___tab1" localSheetId="3">#REF!</definedName>
    <definedName name="___tab1" localSheetId="0">#REF!</definedName>
    <definedName name="___tab1" localSheetId="4">#REF!</definedName>
    <definedName name="___tab1">#REF!</definedName>
    <definedName name="___tab2" localSheetId="3">#REF!</definedName>
    <definedName name="___tab2" localSheetId="0">#REF!</definedName>
    <definedName name="___tab2" localSheetId="4">#REF!</definedName>
    <definedName name="___tab2">#REF!</definedName>
    <definedName name="___TB2" localSheetId="3">#REF!</definedName>
    <definedName name="___TB2" localSheetId="0">#REF!</definedName>
    <definedName name="___TB2" localSheetId="4">#REF!</definedName>
    <definedName name="___TB2">#REF!</definedName>
    <definedName name="___TIP1" localSheetId="3">#REF!</definedName>
    <definedName name="___TIP1" localSheetId="0">#REF!</definedName>
    <definedName name="___TIP1" localSheetId="4">#REF!</definedName>
    <definedName name="___TIP1">#REF!</definedName>
    <definedName name="___TIP2" localSheetId="3">#REF!</definedName>
    <definedName name="___TIP2" localSheetId="0">#REF!</definedName>
    <definedName name="___TIP2" localSheetId="4">#REF!</definedName>
    <definedName name="___TIP2">#REF!</definedName>
    <definedName name="___TIP3" localSheetId="3">#REF!</definedName>
    <definedName name="___TIP3" localSheetId="0">#REF!</definedName>
    <definedName name="___TIP3" localSheetId="4">#REF!</definedName>
    <definedName name="___TIP3">#REF!</definedName>
    <definedName name="__12" localSheetId="3">#REF!</definedName>
    <definedName name="__12" localSheetId="0">#REF!</definedName>
    <definedName name="__12" localSheetId="4">#REF!</definedName>
    <definedName name="__12">#REF!</definedName>
    <definedName name="__123Graph_A" hidden="1">[30]TTL!$G$31:$AU$31</definedName>
    <definedName name="__123Graph_B" localSheetId="3" hidden="1">'[31]P-Ins &amp; Bonds'!#REF!</definedName>
    <definedName name="__123Graph_B" localSheetId="0" hidden="1">'[31]P-Ins &amp; Bonds'!#REF!</definedName>
    <definedName name="__123Graph_B" localSheetId="4" hidden="1">'[31]P-Ins &amp; Bonds'!#REF!</definedName>
    <definedName name="__123Graph_B" hidden="1">'[31]P-Ins &amp; Bonds'!#REF!</definedName>
    <definedName name="__123Graph_C" hidden="1">[30]TTL!$G$37:$AU$37</definedName>
    <definedName name="__123Graph_D" localSheetId="3" hidden="1">'[31]P-Ins &amp; Bonds'!#REF!</definedName>
    <definedName name="__123Graph_D" localSheetId="0" hidden="1">'[31]P-Ins &amp; Bonds'!#REF!</definedName>
    <definedName name="__123Graph_D" localSheetId="4" hidden="1">'[31]P-Ins &amp; Bonds'!#REF!</definedName>
    <definedName name="__123Graph_D" hidden="1">'[31]P-Ins &amp; Bonds'!#REF!</definedName>
    <definedName name="__123Graph_E" localSheetId="3" hidden="1">'[31]P-Ins &amp; Bonds'!#REF!</definedName>
    <definedName name="__123Graph_E" localSheetId="0" hidden="1">'[31]P-Ins &amp; Bonds'!#REF!</definedName>
    <definedName name="__123Graph_E" localSheetId="4" hidden="1">'[31]P-Ins &amp; Bonds'!#REF!</definedName>
    <definedName name="__123Graph_E" hidden="1">'[31]P-Ins &amp; Bonds'!#REF!</definedName>
    <definedName name="__123Graph_F" localSheetId="3" hidden="1">'[31]P-Ins &amp; Bonds'!#REF!</definedName>
    <definedName name="__123Graph_F" localSheetId="0" hidden="1">'[31]P-Ins &amp; Bonds'!#REF!</definedName>
    <definedName name="__123Graph_F" localSheetId="4" hidden="1">'[31]P-Ins &amp; Bonds'!#REF!</definedName>
    <definedName name="__123Graph_F" hidden="1">'[31]P-Ins &amp; Bonds'!#REF!</definedName>
    <definedName name="__123Graph_X" hidden="1">[30]TTL!$G$6:$AU$6</definedName>
    <definedName name="__A1" localSheetId="3">#REF!</definedName>
    <definedName name="__A1" localSheetId="0">#REF!</definedName>
    <definedName name="__A1" localSheetId="4">#REF!</definedName>
    <definedName name="__A1">#REF!</definedName>
    <definedName name="__A65537" localSheetId="3">#REF!</definedName>
    <definedName name="__A65537" localSheetId="0">#REF!</definedName>
    <definedName name="__A65537" localSheetId="4">#REF!</definedName>
    <definedName name="__A65537">#REF!</definedName>
    <definedName name="__A655600" localSheetId="3">#REF!</definedName>
    <definedName name="__A655600" localSheetId="0">#REF!</definedName>
    <definedName name="__A655600" localSheetId="4">#REF!</definedName>
    <definedName name="__A655600">#REF!</definedName>
    <definedName name="__A8" localSheetId="3">#REF!</definedName>
    <definedName name="__A8" localSheetId="0">#REF!</definedName>
    <definedName name="__A8" localSheetId="4">#REF!</definedName>
    <definedName name="__A8">#REF!</definedName>
    <definedName name="__ABM10" localSheetId="3">#REF!</definedName>
    <definedName name="__ABM10" localSheetId="0">#REF!</definedName>
    <definedName name="__ABM10" localSheetId="4">#REF!</definedName>
    <definedName name="__ABM10">#REF!</definedName>
    <definedName name="__ABM40" localSheetId="3">#REF!</definedName>
    <definedName name="__ABM40" localSheetId="0">#REF!</definedName>
    <definedName name="__ABM40" localSheetId="4">#REF!</definedName>
    <definedName name="__ABM40">#REF!</definedName>
    <definedName name="__ABM6" localSheetId="3">#REF!</definedName>
    <definedName name="__ABM6" localSheetId="0">#REF!</definedName>
    <definedName name="__ABM6" localSheetId="4">#REF!</definedName>
    <definedName name="__ABM6">#REF!</definedName>
    <definedName name="__ACB10" localSheetId="3">#REF!</definedName>
    <definedName name="__ACB10" localSheetId="0">#REF!</definedName>
    <definedName name="__ACB10" localSheetId="4">#REF!</definedName>
    <definedName name="__ACB10">#REF!</definedName>
    <definedName name="__ACB20" localSheetId="3">#REF!</definedName>
    <definedName name="__ACB20" localSheetId="0">#REF!</definedName>
    <definedName name="__ACB20" localSheetId="4">#REF!</definedName>
    <definedName name="__ACB20">#REF!</definedName>
    <definedName name="__ACR10" localSheetId="3">#REF!</definedName>
    <definedName name="__ACR10" localSheetId="0">#REF!</definedName>
    <definedName name="__ACR10" localSheetId="4">#REF!</definedName>
    <definedName name="__ACR10">#REF!</definedName>
    <definedName name="__ACR20" localSheetId="3">#REF!</definedName>
    <definedName name="__ACR20" localSheetId="0">#REF!</definedName>
    <definedName name="__ACR20" localSheetId="4">#REF!</definedName>
    <definedName name="__ACR20">#REF!</definedName>
    <definedName name="__AGG10" localSheetId="3">#REF!</definedName>
    <definedName name="__AGG10" localSheetId="0">#REF!</definedName>
    <definedName name="__AGG10" localSheetId="4">#REF!</definedName>
    <definedName name="__AGG10">#REF!</definedName>
    <definedName name="__AGG40" localSheetId="3">#REF!</definedName>
    <definedName name="__AGG40" localSheetId="0">#REF!</definedName>
    <definedName name="__AGG40" localSheetId="4">#REF!</definedName>
    <definedName name="__AGG40">#REF!</definedName>
    <definedName name="__AGG6" localSheetId="3">#REF!</definedName>
    <definedName name="__AGG6" localSheetId="0">#REF!</definedName>
    <definedName name="__AGG6" localSheetId="4">#REF!</definedName>
    <definedName name="__AGG6">#REF!</definedName>
    <definedName name="__ash1" localSheetId="3">[13]ANAL!#REF!</definedName>
    <definedName name="__ash1" localSheetId="0">[13]ANAL!#REF!</definedName>
    <definedName name="__ash1" localSheetId="4">[13]ANAL!#REF!</definedName>
    <definedName name="__ash1">[13]ANAL!#REF!</definedName>
    <definedName name="__AWM10" localSheetId="3">#REF!</definedName>
    <definedName name="__AWM10" localSheetId="0">#REF!</definedName>
    <definedName name="__AWM10" localSheetId="4">#REF!</definedName>
    <definedName name="__AWM10">#REF!</definedName>
    <definedName name="__AWM40" localSheetId="3">#REF!</definedName>
    <definedName name="__AWM40" localSheetId="0">#REF!</definedName>
    <definedName name="__AWM40" localSheetId="4">#REF!</definedName>
    <definedName name="__AWM40">#REF!</definedName>
    <definedName name="__AWM6" localSheetId="3">#REF!</definedName>
    <definedName name="__AWM6" localSheetId="0">#REF!</definedName>
    <definedName name="__AWM6" localSheetId="4">#REF!</definedName>
    <definedName name="__AWM6">#REF!</definedName>
    <definedName name="__b111121" localSheetId="3">#REF!</definedName>
    <definedName name="__b111121" localSheetId="0">#REF!</definedName>
    <definedName name="__b111121" localSheetId="4">#REF!</definedName>
    <definedName name="__b111121">#REF!</definedName>
    <definedName name="__BOQ3" localSheetId="3">{#N/A,#N/A,FALSE,"mpph1";#N/A,#N/A,FALSE,"mpmseb";#N/A,#N/A,FALSE,"mpph2"}</definedName>
    <definedName name="__BOQ3" localSheetId="0">{#N/A,#N/A,FALSE,"mpph1";#N/A,#N/A,FALSE,"mpmseb";#N/A,#N/A,FALSE,"mpph2"}</definedName>
    <definedName name="__BOQ3" localSheetId="4">{#N/A,#N/A,FALSE,"mpph1";#N/A,#N/A,FALSE,"mpmseb";#N/A,#N/A,FALSE,"mpph2"}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3">[14]PROCTOR!#REF!</definedName>
    <definedName name="__CAN458" localSheetId="0">[14]PROCTOR!#REF!</definedName>
    <definedName name="__CAN458" localSheetId="4">[14]PROCTOR!#REF!</definedName>
    <definedName name="__CAN458">[14]PROCTOR!#REF!</definedName>
    <definedName name="__CAN486" localSheetId="3">[14]PROCTOR!#REF!</definedName>
    <definedName name="__CAN486" localSheetId="0">[14]PROCTOR!#REF!</definedName>
    <definedName name="__CAN486" localSheetId="4">[14]PROCTOR!#REF!</definedName>
    <definedName name="__CAN486">[14]PROCTOR!#REF!</definedName>
    <definedName name="__CAN487" localSheetId="3">[14]PROCTOR!#REF!</definedName>
    <definedName name="__CAN487" localSheetId="0">[14]PROCTOR!#REF!</definedName>
    <definedName name="__CAN487" localSheetId="4">[14]PROCTOR!#REF!</definedName>
    <definedName name="__CAN487">[14]PROCTOR!#REF!</definedName>
    <definedName name="__CAN488" localSheetId="3">[14]PROCTOR!#REF!</definedName>
    <definedName name="__CAN488" localSheetId="0">[14]PROCTOR!#REF!</definedName>
    <definedName name="__CAN488" localSheetId="4">[14]PROCTOR!#REF!</definedName>
    <definedName name="__CAN488">[14]PROCTOR!#REF!</definedName>
    <definedName name="__CAN489" localSheetId="3">[14]PROCTOR!#REF!</definedName>
    <definedName name="__CAN489" localSheetId="0">[14]PROCTOR!#REF!</definedName>
    <definedName name="__CAN489" localSheetId="4">[14]PROCTOR!#REF!</definedName>
    <definedName name="__CAN489">[14]PROCTOR!#REF!</definedName>
    <definedName name="__CAN490" localSheetId="3">[14]PROCTOR!#REF!</definedName>
    <definedName name="__CAN490" localSheetId="0">[14]PROCTOR!#REF!</definedName>
    <definedName name="__CAN490" localSheetId="4">[14]PROCTOR!#REF!</definedName>
    <definedName name="__CAN490">[14]PROCTOR!#REF!</definedName>
    <definedName name="__CAN491" localSheetId="3">[14]PROCTOR!#REF!</definedName>
    <definedName name="__CAN491" localSheetId="0">[14]PROCTOR!#REF!</definedName>
    <definedName name="__CAN491" localSheetId="4">[14]PROCTOR!#REF!</definedName>
    <definedName name="__CAN491">[14]PROCTOR!#REF!</definedName>
    <definedName name="__CAN492" localSheetId="3">[14]PROCTOR!#REF!</definedName>
    <definedName name="__CAN492" localSheetId="0">[14]PROCTOR!#REF!</definedName>
    <definedName name="__CAN492" localSheetId="4">[14]PROCTOR!#REF!</definedName>
    <definedName name="__CAN492">[14]PROCTOR!#REF!</definedName>
    <definedName name="__CAN493" localSheetId="3">[14]PROCTOR!#REF!</definedName>
    <definedName name="__CAN493" localSheetId="0">[14]PROCTOR!#REF!</definedName>
    <definedName name="__CAN493" localSheetId="4">[14]PROCTOR!#REF!</definedName>
    <definedName name="__CAN493">[14]PROCTOR!#REF!</definedName>
    <definedName name="__CAN494" localSheetId="3">[14]PROCTOR!#REF!</definedName>
    <definedName name="__CAN494" localSheetId="0">[14]PROCTOR!#REF!</definedName>
    <definedName name="__CAN494" localSheetId="4">[14]PROCTOR!#REF!</definedName>
    <definedName name="__CAN494">[14]PROCTOR!#REF!</definedName>
    <definedName name="__CAN495" localSheetId="3">[14]PROCTOR!#REF!</definedName>
    <definedName name="__CAN495" localSheetId="0">[14]PROCTOR!#REF!</definedName>
    <definedName name="__CAN495" localSheetId="4">[14]PROCTOR!#REF!</definedName>
    <definedName name="__CAN495">[14]PROCTOR!#REF!</definedName>
    <definedName name="__CAN496" localSheetId="3">[14]PROCTOR!#REF!</definedName>
    <definedName name="__CAN496" localSheetId="0">[14]PROCTOR!#REF!</definedName>
    <definedName name="__CAN496" localSheetId="4">[14]PROCTOR!#REF!</definedName>
    <definedName name="__CAN496">[14]PROCTOR!#REF!</definedName>
    <definedName name="__CAN497" localSheetId="3">[14]PROCTOR!#REF!</definedName>
    <definedName name="__CAN497" localSheetId="0">[14]PROCTOR!#REF!</definedName>
    <definedName name="__CAN497" localSheetId="4">[14]PROCTOR!#REF!</definedName>
    <definedName name="__CAN497">[14]PROCTOR!#REF!</definedName>
    <definedName name="__CAN498" localSheetId="3">[14]PROCTOR!#REF!</definedName>
    <definedName name="__CAN498" localSheetId="0">[14]PROCTOR!#REF!</definedName>
    <definedName name="__CAN498" localSheetId="4">[14]PROCTOR!#REF!</definedName>
    <definedName name="__CAN498">[14]PROCTOR!#REF!</definedName>
    <definedName name="__CAN499" localSheetId="3">[14]PROCTOR!#REF!</definedName>
    <definedName name="__CAN499" localSheetId="0">[14]PROCTOR!#REF!</definedName>
    <definedName name="__CAN499" localSheetId="4">[14]PROCTOR!#REF!</definedName>
    <definedName name="__CAN499">[14]PROCTOR!#REF!</definedName>
    <definedName name="__CAN500" localSheetId="3">[14]PROCTOR!#REF!</definedName>
    <definedName name="__CAN500" localSheetId="0">[14]PROCTOR!#REF!</definedName>
    <definedName name="__CAN500" localSheetId="4">[14]PROCTOR!#REF!</definedName>
    <definedName name="__CAN500">[14]PROCTOR!#REF!</definedName>
    <definedName name="__CDG100" localSheetId="3">#REF!</definedName>
    <definedName name="__CDG100" localSheetId="0">#REF!</definedName>
    <definedName name="__CDG100" localSheetId="4">#REF!</definedName>
    <definedName name="__CDG100">#REF!</definedName>
    <definedName name="__CDG250" localSheetId="3">#REF!</definedName>
    <definedName name="__CDG250" localSheetId="0">#REF!</definedName>
    <definedName name="__CDG250" localSheetId="4">#REF!</definedName>
    <definedName name="__CDG250">#REF!</definedName>
    <definedName name="__CDG50" localSheetId="3">#REF!</definedName>
    <definedName name="__CDG50" localSheetId="0">#REF!</definedName>
    <definedName name="__CDG50" localSheetId="4">#REF!</definedName>
    <definedName name="__CDG50">#REF!</definedName>
    <definedName name="__CDG500" localSheetId="3">#REF!</definedName>
    <definedName name="__CDG500" localSheetId="0">#REF!</definedName>
    <definedName name="__CDG500" localSheetId="4">#REF!</definedName>
    <definedName name="__CDG500">#REF!</definedName>
    <definedName name="__CEM53" localSheetId="3">#REF!</definedName>
    <definedName name="__CEM53" localSheetId="0">#REF!</definedName>
    <definedName name="__CEM53" localSheetId="4">#REF!</definedName>
    <definedName name="__CEM53">#REF!</definedName>
    <definedName name="__CRN3" localSheetId="3">#REF!</definedName>
    <definedName name="__CRN3" localSheetId="0">#REF!</definedName>
    <definedName name="__CRN3" localSheetId="4">#REF!</definedName>
    <definedName name="__CRN3">#REF!</definedName>
    <definedName name="__CRN35" localSheetId="3">#REF!</definedName>
    <definedName name="__CRN35" localSheetId="0">#REF!</definedName>
    <definedName name="__CRN35" localSheetId="4">#REF!</definedName>
    <definedName name="__CRN35">#REF!</definedName>
    <definedName name="__CRN80" localSheetId="3">#REF!</definedName>
    <definedName name="__CRN80" localSheetId="0">#REF!</definedName>
    <definedName name="__CRN80" localSheetId="4">#REF!</definedName>
    <definedName name="__CRN80">#REF!</definedName>
    <definedName name="__dec05" localSheetId="3" hidden="1">{"'Sheet1'!$A$4386:$N$4591"}</definedName>
    <definedName name="__dec05" localSheetId="0" hidden="1">{"'Sheet1'!$A$4386:$N$4591"}</definedName>
    <definedName name="__dec05" localSheetId="4" hidden="1">{"'Sheet1'!$A$4386:$N$4591"}</definedName>
    <definedName name="__dec05" hidden="1">{"'Sheet1'!$A$4386:$N$4591"}</definedName>
    <definedName name="__DIN217" localSheetId="3">#REF!</definedName>
    <definedName name="__DIN217" localSheetId="0">#REF!</definedName>
    <definedName name="__DIN217" localSheetId="4">#REF!</definedName>
    <definedName name="__DIN217">#REF!</definedName>
    <definedName name="__doc1" localSheetId="3">#REF!</definedName>
    <definedName name="__doc1" localSheetId="0">#REF!</definedName>
    <definedName name="__doc1" localSheetId="4">#REF!</definedName>
    <definedName name="__doc1">#REF!</definedName>
    <definedName name="__DOZ50" localSheetId="3">#REF!</definedName>
    <definedName name="__DOZ50" localSheetId="0">#REF!</definedName>
    <definedName name="__DOZ50" localSheetId="4">#REF!</definedName>
    <definedName name="__DOZ50">#REF!</definedName>
    <definedName name="__DOZ80" localSheetId="3">#REF!</definedName>
    <definedName name="__DOZ80" localSheetId="0">#REF!</definedName>
    <definedName name="__DOZ80" localSheetId="4">#REF!</definedName>
    <definedName name="__DOZ80">#REF!</definedName>
    <definedName name="__EXC20">'[32]Rate Analysis '!$E$50</definedName>
    <definedName name="__ExV200" localSheetId="3">#REF!</definedName>
    <definedName name="__ExV200" localSheetId="0">#REF!</definedName>
    <definedName name="__ExV200" localSheetId="4">#REF!</definedName>
    <definedName name="__ExV200">#REF!</definedName>
    <definedName name="__GEN100" localSheetId="3">#REF!</definedName>
    <definedName name="__GEN100" localSheetId="0">#REF!</definedName>
    <definedName name="__GEN100" localSheetId="4">#REF!</definedName>
    <definedName name="__GEN100">#REF!</definedName>
    <definedName name="__GEN250" localSheetId="3">#REF!</definedName>
    <definedName name="__GEN250" localSheetId="0">#REF!</definedName>
    <definedName name="__GEN250" localSheetId="4">#REF!</definedName>
    <definedName name="__GEN250">#REF!</definedName>
    <definedName name="__GEN325" localSheetId="3">#REF!</definedName>
    <definedName name="__GEN325" localSheetId="0">#REF!</definedName>
    <definedName name="__GEN325" localSheetId="4">#REF!</definedName>
    <definedName name="__GEN325">#REF!</definedName>
    <definedName name="__GEN380" localSheetId="3">#REF!</definedName>
    <definedName name="__GEN380" localSheetId="0">#REF!</definedName>
    <definedName name="__GEN380" localSheetId="4">#REF!</definedName>
    <definedName name="__GEN380">#REF!</definedName>
    <definedName name="__GSB1" localSheetId="3">#REF!</definedName>
    <definedName name="__GSB1" localSheetId="0">#REF!</definedName>
    <definedName name="__GSB1" localSheetId="4">#REF!</definedName>
    <definedName name="__GSB1">#REF!</definedName>
    <definedName name="__GSB2" localSheetId="3">#REF!</definedName>
    <definedName name="__GSB2" localSheetId="0">#REF!</definedName>
    <definedName name="__GSB2" localSheetId="4">#REF!</definedName>
    <definedName name="__GSB2">#REF!</definedName>
    <definedName name="__GSB3" localSheetId="3">#REF!</definedName>
    <definedName name="__GSB3" localSheetId="0">#REF!</definedName>
    <definedName name="__GSB3" localSheetId="4">#REF!</definedName>
    <definedName name="__GSB3">#REF!</definedName>
    <definedName name="__HMP1" localSheetId="3">#REF!</definedName>
    <definedName name="__HMP1" localSheetId="0">#REF!</definedName>
    <definedName name="__HMP1" localSheetId="4">#REF!</definedName>
    <definedName name="__HMP1">#REF!</definedName>
    <definedName name="__HMP2" localSheetId="3">#REF!</definedName>
    <definedName name="__HMP2" localSheetId="0">#REF!</definedName>
    <definedName name="__HMP2" localSheetId="4">#REF!</definedName>
    <definedName name="__HMP2">#REF!</definedName>
    <definedName name="__HMP3" localSheetId="3">#REF!</definedName>
    <definedName name="__HMP3" localSheetId="0">#REF!</definedName>
    <definedName name="__HMP3" localSheetId="4">#REF!</definedName>
    <definedName name="__HMP3">#REF!</definedName>
    <definedName name="__HMP4" localSheetId="3">#REF!</definedName>
    <definedName name="__HMP4" localSheetId="0">#REF!</definedName>
    <definedName name="__HMP4" localSheetId="4">#REF!</definedName>
    <definedName name="__HMP4">#REF!</definedName>
    <definedName name="__IntlFixup">TRUE()</definedName>
    <definedName name="__Ki1" localSheetId="3">#REF!</definedName>
    <definedName name="__Ki1" localSheetId="0">#REF!</definedName>
    <definedName name="__Ki1" localSheetId="4">#REF!</definedName>
    <definedName name="__Ki1">#REF!</definedName>
    <definedName name="__Ki2" localSheetId="3">#REF!</definedName>
    <definedName name="__Ki2" localSheetId="0">#REF!</definedName>
    <definedName name="__Ki2" localSheetId="4">#REF!</definedName>
    <definedName name="__Ki2">#REF!</definedName>
    <definedName name="__lb1" localSheetId="3">#REF!</definedName>
    <definedName name="__lb1" localSheetId="0">#REF!</definedName>
    <definedName name="__lb1" localSheetId="4">#REF!</definedName>
    <definedName name="__lb1">#REF!</definedName>
    <definedName name="__lb2" localSheetId="3">#REF!</definedName>
    <definedName name="__lb2" localSheetId="0">#REF!</definedName>
    <definedName name="__lb2" localSheetId="4">#REF!</definedName>
    <definedName name="__lb2">#REF!</definedName>
    <definedName name="__mac2">200</definedName>
    <definedName name="__MAN1" localSheetId="3">#REF!</definedName>
    <definedName name="__MAN1" localSheetId="0">#REF!</definedName>
    <definedName name="__MAN1" localSheetId="4">#REF!</definedName>
    <definedName name="__MAN1">#REF!</definedName>
    <definedName name="__MIX10" localSheetId="3">#REF!</definedName>
    <definedName name="__MIX10" localSheetId="0">#REF!</definedName>
    <definedName name="__MIX10" localSheetId="4">#REF!</definedName>
    <definedName name="__MIX10">#REF!</definedName>
    <definedName name="__MIX15" localSheetId="3">#REF!</definedName>
    <definedName name="__MIX15" localSheetId="0">#REF!</definedName>
    <definedName name="__MIX15" localSheetId="4">#REF!</definedName>
    <definedName name="__MIX15">#REF!</definedName>
    <definedName name="__MIX15150" localSheetId="3">'[4]Mix Design'!#REF!</definedName>
    <definedName name="__MIX15150" localSheetId="0">'[4]Mix Design'!#REF!</definedName>
    <definedName name="__MIX15150" localSheetId="4">'[4]Mix Design'!#REF!</definedName>
    <definedName name="__MIX15150">'[4]Mix Design'!#REF!</definedName>
    <definedName name="__MIX1540">'[4]Mix Design'!$P$11</definedName>
    <definedName name="__MIX1580" localSheetId="3">'[4]Mix Design'!#REF!</definedName>
    <definedName name="__MIX1580" localSheetId="0">'[4]Mix Design'!#REF!</definedName>
    <definedName name="__MIX1580" localSheetId="4">'[4]Mix Design'!#REF!</definedName>
    <definedName name="__MIX1580">'[4]Mix Design'!#REF!</definedName>
    <definedName name="__MIX2">'[5]Mix Design'!$P$12</definedName>
    <definedName name="__MIX20" localSheetId="3">#REF!</definedName>
    <definedName name="__MIX20" localSheetId="0">#REF!</definedName>
    <definedName name="__MIX20" localSheetId="4">#REF!</definedName>
    <definedName name="__MIX20">#REF!</definedName>
    <definedName name="__MIX2020">'[4]Mix Design'!$P$12</definedName>
    <definedName name="__MIX2040">'[4]Mix Design'!$P$13</definedName>
    <definedName name="__MIX25" localSheetId="3">#REF!</definedName>
    <definedName name="__MIX25" localSheetId="0">#REF!</definedName>
    <definedName name="__MIX25" localSheetId="4">#REF!</definedName>
    <definedName name="__MIX25">#REF!</definedName>
    <definedName name="__MIX2540">'[4]Mix Design'!$P$15</definedName>
    <definedName name="__Mix255">'[6]Mix Design'!$P$13</definedName>
    <definedName name="__MIX30" localSheetId="3">#REF!</definedName>
    <definedName name="__MIX30" localSheetId="0">#REF!</definedName>
    <definedName name="__MIX30" localSheetId="4">#REF!</definedName>
    <definedName name="__MIX30">#REF!</definedName>
    <definedName name="__MIX35" localSheetId="3">#REF!</definedName>
    <definedName name="__MIX35" localSheetId="0">#REF!</definedName>
    <definedName name="__MIX35" localSheetId="4">#REF!</definedName>
    <definedName name="__MIX35">#REF!</definedName>
    <definedName name="__MIX40" localSheetId="3">#REF!</definedName>
    <definedName name="__MIX40" localSheetId="0">#REF!</definedName>
    <definedName name="__MIX40" localSheetId="4">#REF!</definedName>
    <definedName name="__MIX40">#REF!</definedName>
    <definedName name="__MIX45" localSheetId="3">'[4]Mix Design'!#REF!</definedName>
    <definedName name="__MIX45" localSheetId="0">'[4]Mix Design'!#REF!</definedName>
    <definedName name="__MIX45" localSheetId="4">'[4]Mix Design'!#REF!</definedName>
    <definedName name="__MIX45">'[4]Mix Design'!#REF!</definedName>
    <definedName name="__mm1" localSheetId="3">#REF!</definedName>
    <definedName name="__mm1" localSheetId="0">#REF!</definedName>
    <definedName name="__mm1" localSheetId="4">#REF!</definedName>
    <definedName name="__mm1">#REF!</definedName>
    <definedName name="__mm2" localSheetId="3">#REF!</definedName>
    <definedName name="__mm2" localSheetId="0">#REF!</definedName>
    <definedName name="__mm2" localSheetId="4">#REF!</definedName>
    <definedName name="__mm2">#REF!</definedName>
    <definedName name="__mm3" localSheetId="3">#REF!</definedName>
    <definedName name="__mm3" localSheetId="0">#REF!</definedName>
    <definedName name="__mm3" localSheetId="4">#REF!</definedName>
    <definedName name="__mm3">#REF!</definedName>
    <definedName name="__MUR5" localSheetId="3">#REF!</definedName>
    <definedName name="__MUR5" localSheetId="0">#REF!</definedName>
    <definedName name="__MUR5" localSheetId="4">#REF!</definedName>
    <definedName name="__MUR5">#REF!</definedName>
    <definedName name="__MUR8" localSheetId="3">#REF!</definedName>
    <definedName name="__MUR8" localSheetId="0">#REF!</definedName>
    <definedName name="__MUR8" localSheetId="4">#REF!</definedName>
    <definedName name="__MUR8">#REF!</definedName>
    <definedName name="__OPC43" localSheetId="3">#REF!</definedName>
    <definedName name="__OPC43" localSheetId="0">#REF!</definedName>
    <definedName name="__OPC43" localSheetId="4">#REF!</definedName>
    <definedName name="__OPC43">#REF!</definedName>
    <definedName name="__PB1" localSheetId="3">#REF!</definedName>
    <definedName name="__PB1" localSheetId="0">#REF!</definedName>
    <definedName name="__PB1" localSheetId="4">#REF!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3">#REF!</definedName>
    <definedName name="__t1" localSheetId="0">#REF!</definedName>
    <definedName name="__t1" localSheetId="4">#REF!</definedName>
    <definedName name="__t1">#REF!</definedName>
    <definedName name="__tab1" localSheetId="3">#REF!</definedName>
    <definedName name="__tab1" localSheetId="0">#REF!</definedName>
    <definedName name="__tab1" localSheetId="4">#REF!</definedName>
    <definedName name="__tab1">#REF!</definedName>
    <definedName name="__tab2" localSheetId="3">#REF!</definedName>
    <definedName name="__tab2" localSheetId="0">#REF!</definedName>
    <definedName name="__tab2" localSheetId="4">#REF!</definedName>
    <definedName name="__tab2">#REF!</definedName>
    <definedName name="__TB2" localSheetId="3">#REF!</definedName>
    <definedName name="__TB2" localSheetId="0">#REF!</definedName>
    <definedName name="__TB2" localSheetId="4">#REF!</definedName>
    <definedName name="__TB2">#REF!</definedName>
    <definedName name="__TIP1" localSheetId="3">#REF!</definedName>
    <definedName name="__TIP1" localSheetId="0">#REF!</definedName>
    <definedName name="__TIP1" localSheetId="4">#REF!</definedName>
    <definedName name="__TIP1">#REF!</definedName>
    <definedName name="__TIP2" localSheetId="3">#REF!</definedName>
    <definedName name="__TIP2" localSheetId="0">#REF!</definedName>
    <definedName name="__TIP2" localSheetId="4">#REF!</definedName>
    <definedName name="__TIP2">#REF!</definedName>
    <definedName name="__TIP3" localSheetId="3">#REF!</definedName>
    <definedName name="__TIP3" localSheetId="0">#REF!</definedName>
    <definedName name="__TIP3" localSheetId="4">#REF!</definedName>
    <definedName name="__TIP3">#REF!</definedName>
    <definedName name="_0" localSheetId="3">#REF!</definedName>
    <definedName name="_0" localSheetId="0">#REF!</definedName>
    <definedName name="_0" localSheetId="4">#REF!</definedName>
    <definedName name="_0">#REF!</definedName>
    <definedName name="_0___0" localSheetId="3">#REF!</definedName>
    <definedName name="_0___0" localSheetId="0">#REF!</definedName>
    <definedName name="_0___0" localSheetId="4">#REF!</definedName>
    <definedName name="_0___0">#REF!</definedName>
    <definedName name="_1" localSheetId="3">[36]당초!#REF!</definedName>
    <definedName name="_1" localSheetId="0">[36]당초!#REF!</definedName>
    <definedName name="_1" localSheetId="4">[36]당초!#REF!</definedName>
    <definedName name="_1">[36]당초!#REF!</definedName>
    <definedName name="_1_" localSheetId="3">[37]예가표!#REF!</definedName>
    <definedName name="_1_" localSheetId="0">[37]예가표!#REF!</definedName>
    <definedName name="_1_" localSheetId="4">[37]예가표!#REF!</definedName>
    <definedName name="_1_">[37]예가표!#REF!</definedName>
    <definedName name="_10__123Graph_DCHART_1" hidden="1">[38]Cash2!$K$16:$K$36</definedName>
    <definedName name="_11">#N/A</definedName>
    <definedName name="_11F" localSheetId="3" hidden="1">[39]산근!#REF!</definedName>
    <definedName name="_11F" localSheetId="0" hidden="1">[39]산근!#REF!</definedName>
    <definedName name="_11F" localSheetId="4" hidden="1">[39]산근!#REF!</definedName>
    <definedName name="_11F" hidden="1">[39]산근!#REF!</definedName>
    <definedName name="_12_0" localSheetId="3">[37]예가표!#REF!</definedName>
    <definedName name="_12_0" localSheetId="0">[37]예가표!#REF!</definedName>
    <definedName name="_12_0" localSheetId="4">[37]예가표!#REF!</definedName>
    <definedName name="_12_0">[37]예가표!#REF!</definedName>
    <definedName name="_13_0\LA" localSheetId="3">[40]공문!#REF!</definedName>
    <definedName name="_13_0\LA" localSheetId="0">[40]공문!#REF!</definedName>
    <definedName name="_13_0\LA" localSheetId="4">[40]공문!#REF!</definedName>
    <definedName name="_13_0\LA">[40]공문!#REF!</definedName>
    <definedName name="_13_ページング_電話関係" localSheetId="3">#REF!</definedName>
    <definedName name="_13_ページング_電話関係" localSheetId="0">#REF!</definedName>
    <definedName name="_13_ページング_電話関係" localSheetId="4">#REF!</definedName>
    <definedName name="_13_ページング_電話関係">#REF!</definedName>
    <definedName name="_14_0\MID" localSheetId="3">[40]공문!#REF!</definedName>
    <definedName name="_14_0\MID" localSheetId="0">[40]공문!#REF!</definedName>
    <definedName name="_14_0\MID" localSheetId="4">[40]공문!#REF!</definedName>
    <definedName name="_14_0\MID">[40]공문!#REF!</definedName>
    <definedName name="_15_0\SM" localSheetId="3">[40]공문!#REF!</definedName>
    <definedName name="_15_0\SM" localSheetId="0">[40]공문!#REF!</definedName>
    <definedName name="_15_0\SM" localSheetId="4">[40]공문!#REF!</definedName>
    <definedName name="_15_0\SM">[40]공문!#REF!</definedName>
    <definedName name="_16_0_0__123Grap" localSheetId="3" hidden="1">[41]공문!#REF!</definedName>
    <definedName name="_16_0_0__123Grap" localSheetId="0" hidden="1">[41]공문!#REF!</definedName>
    <definedName name="_16_0_0__123Grap" localSheetId="4" hidden="1">[41]공문!#REF!</definedName>
    <definedName name="_16_0_0__123Grap" hidden="1">[41]공문!#REF!</definedName>
    <definedName name="_17_0_0_F" localSheetId="3" hidden="1">#REF!</definedName>
    <definedName name="_17_0_0_F" localSheetId="0" hidden="1">#REF!</definedName>
    <definedName name="_17_0_0_F" localSheetId="4" hidden="1">#REF!</definedName>
    <definedName name="_17_0_0_F" hidden="1">#REF!</definedName>
    <definedName name="_18_0ME" localSheetId="3">[40]공문!#REF!</definedName>
    <definedName name="_18_0ME" localSheetId="0">[40]공문!#REF!</definedName>
    <definedName name="_18_0ME" localSheetId="4">[40]공문!#REF!</definedName>
    <definedName name="_18_0ME">[40]공문!#REF!</definedName>
    <definedName name="_19_0ME" localSheetId="3">[40]공문!#REF!</definedName>
    <definedName name="_19_0ME" localSheetId="0">[40]공문!#REF!</definedName>
    <definedName name="_19_0ME" localSheetId="4">[40]공문!#REF!</definedName>
    <definedName name="_19_0ME">[40]공문!#REF!</definedName>
    <definedName name="_2" localSheetId="3">[36]당초!#REF!</definedName>
    <definedName name="_2" localSheetId="0">[36]당초!#REF!</definedName>
    <definedName name="_2" localSheetId="4">[36]당초!#REF!</definedName>
    <definedName name="_2">[36]당초!#REF!</definedName>
    <definedName name="_2\LA" localSheetId="3">[40]공문!#REF!</definedName>
    <definedName name="_2\LA" localSheetId="0">[40]공문!#REF!</definedName>
    <definedName name="_2\LA" localSheetId="4">[40]공문!#REF!</definedName>
    <definedName name="_2\LA">[40]공문!#REF!</definedName>
    <definedName name="_20_0Print_A" localSheetId="3">#REF!</definedName>
    <definedName name="_20_0Print_A" localSheetId="0">#REF!</definedName>
    <definedName name="_20_0Print_A" localSheetId="4">#REF!</definedName>
    <definedName name="_20_0Print_A">#REF!</definedName>
    <definedName name="_21_11" localSheetId="3">#REF!</definedName>
    <definedName name="_21_11" localSheetId="0">#REF!</definedName>
    <definedName name="_21_11" localSheetId="4">#REF!</definedName>
    <definedName name="_21_11">#REF!</definedName>
    <definedName name="_22">#N/A</definedName>
    <definedName name="_22_3_0Crite" localSheetId="3">#REF!</definedName>
    <definedName name="_22_3_0Crite" localSheetId="0">#REF!</definedName>
    <definedName name="_22_3_0Crite" localSheetId="4">#REF!</definedName>
    <definedName name="_22_3_0Crite">#REF!</definedName>
    <definedName name="_23_3_0Criteria" localSheetId="3">#REF!</definedName>
    <definedName name="_23_3_0Criteria" localSheetId="0">#REF!</definedName>
    <definedName name="_23_3_0Criteria" localSheetId="4">#REF!</definedName>
    <definedName name="_23_3_0Criteria">#REF!</definedName>
    <definedName name="_24_3__Crite" localSheetId="3">#REF!</definedName>
    <definedName name="_24_3__Crite" localSheetId="0">#REF!</definedName>
    <definedName name="_24_3__Crite" localSheetId="4">#REF!</definedName>
    <definedName name="_24_3__Crite">#REF!</definedName>
    <definedName name="_25_3__Criteria" localSheetId="3">#REF!</definedName>
    <definedName name="_25_3__Criteria" localSheetId="0">#REF!</definedName>
    <definedName name="_25_3__Criteria" localSheetId="4">#REF!</definedName>
    <definedName name="_25_3__Criteria">#REF!</definedName>
    <definedName name="_26_4_0Pag" localSheetId="3">#REF!</definedName>
    <definedName name="_26_4_0Pag" localSheetId="0">#REF!</definedName>
    <definedName name="_26_4_0Pag" localSheetId="4">#REF!</definedName>
    <definedName name="_26_4_0Pag">#REF!</definedName>
    <definedName name="_27_6" localSheetId="3">#REF!</definedName>
    <definedName name="_27_6" localSheetId="0">#REF!</definedName>
    <definedName name="_27_6" localSheetId="4">#REF!</definedName>
    <definedName name="_27_6">#REF!</definedName>
    <definedName name="_28_7" localSheetId="3">#REF!</definedName>
    <definedName name="_28_7" localSheetId="0">#REF!</definedName>
    <definedName name="_28_7" localSheetId="4">#REF!</definedName>
    <definedName name="_28_7">#REF!</definedName>
    <definedName name="_29_8" localSheetId="3">#REF!</definedName>
    <definedName name="_29_8" localSheetId="0">#REF!</definedName>
    <definedName name="_29_8" localSheetId="4">#REF!</definedName>
    <definedName name="_29_8">#REF!</definedName>
    <definedName name="_2A1" localSheetId="3">'[31]P-Site fac'!#REF!</definedName>
    <definedName name="_2A1" localSheetId="0">'[31]P-Site fac'!#REF!</definedName>
    <definedName name="_2A1" localSheetId="4">'[31]P-Site fac'!#REF!</definedName>
    <definedName name="_2A1">'[31]P-Site fac'!#REF!</definedName>
    <definedName name="_2A3" localSheetId="3">'[31]P-Site fac'!#REF!</definedName>
    <definedName name="_2A3" localSheetId="0">'[31]P-Site fac'!#REF!</definedName>
    <definedName name="_2A3" localSheetId="4">'[31]P-Site fac'!#REF!</definedName>
    <definedName name="_2A3">'[31]P-Site fac'!#REF!</definedName>
    <definedName name="_2A4" localSheetId="3">'[31]P-Site fac'!#REF!</definedName>
    <definedName name="_2A4" localSheetId="0">'[31]P-Site fac'!#REF!</definedName>
    <definedName name="_2A4" localSheetId="4">'[31]P-Site fac'!#REF!</definedName>
    <definedName name="_2A4">'[31]P-Site fac'!#REF!</definedName>
    <definedName name="_3" localSheetId="3">#REF!</definedName>
    <definedName name="_3" localSheetId="0">#REF!</definedName>
    <definedName name="_3" localSheetId="4">#REF!</definedName>
    <definedName name="_3">#REF!</definedName>
    <definedName name="_3\MID" localSheetId="3">[40]공문!#REF!</definedName>
    <definedName name="_3\MID" localSheetId="0">[40]공문!#REF!</definedName>
    <definedName name="_3\MID" localSheetId="4">[40]공문!#REF!</definedName>
    <definedName name="_3\MID">[40]공문!#REF!</definedName>
    <definedName name="_30_9" localSheetId="3">#REF!</definedName>
    <definedName name="_30_9" localSheetId="0">#REF!</definedName>
    <definedName name="_30_9" localSheetId="4">#REF!</definedName>
    <definedName name="_30_9">#REF!</definedName>
    <definedName name="_31G_0Extr" localSheetId="3">#REF!</definedName>
    <definedName name="_31G_0Extr" localSheetId="0">#REF!</definedName>
    <definedName name="_31G_0Extr" localSheetId="4">#REF!</definedName>
    <definedName name="_31G_0Extr">#REF!</definedName>
    <definedName name="_32G_0Extract" localSheetId="3">#REF!</definedName>
    <definedName name="_32G_0Extract" localSheetId="0">#REF!</definedName>
    <definedName name="_32G_0Extract" localSheetId="4">#REF!</definedName>
    <definedName name="_32G_0Extract">#REF!</definedName>
    <definedName name="_33G__Extr" localSheetId="3">#REF!</definedName>
    <definedName name="_33G__Extr" localSheetId="0">#REF!</definedName>
    <definedName name="_33G__Extr" localSheetId="4">#REF!</definedName>
    <definedName name="_33G__Extr">#REF!</definedName>
    <definedName name="_34G__Extract" localSheetId="3">#REF!</definedName>
    <definedName name="_34G__Extract" localSheetId="0">#REF!</definedName>
    <definedName name="_34G__Extract" localSheetId="4">#REF!</definedName>
    <definedName name="_34G__Extract">#REF!</definedName>
    <definedName name="_35ME" localSheetId="3">[40]공문!#REF!</definedName>
    <definedName name="_35ME" localSheetId="0">[40]공문!#REF!</definedName>
    <definedName name="_35ME" localSheetId="4">[40]공문!#REF!</definedName>
    <definedName name="_35ME">[40]공문!#REF!</definedName>
    <definedName name="_36ME" localSheetId="3">[40]공문!#REF!</definedName>
    <definedName name="_36ME" localSheetId="0">[40]공문!#REF!</definedName>
    <definedName name="_36ME" localSheetId="4">[40]공문!#REF!</definedName>
    <definedName name="_36ME">[40]공문!#REF!</definedName>
    <definedName name="_37Y_0Crite" localSheetId="3">[42]jobhist!#REF!</definedName>
    <definedName name="_37Y_0Crite" localSheetId="0">[43]jobhist!#REF!</definedName>
    <definedName name="_37Y_0Crite" localSheetId="4">[42]jobhist!#REF!</definedName>
    <definedName name="_37Y_0Crite">[42]jobhist!#REF!</definedName>
    <definedName name="_38Y_0Extr" localSheetId="3">[42]jobhist!#REF!</definedName>
    <definedName name="_38Y_0Extr" localSheetId="0">[43]jobhist!#REF!</definedName>
    <definedName name="_38Y_0Extr" localSheetId="4">[42]jobhist!#REF!</definedName>
    <definedName name="_38Y_0Extr">[42]jobhist!#REF!</definedName>
    <definedName name="_3B1" localSheetId="3">'[31]P-Ins &amp; Bonds'!#REF!</definedName>
    <definedName name="_3B1" localSheetId="0">'[31]P-Ins &amp; Bonds'!#REF!</definedName>
    <definedName name="_3B1" localSheetId="4">'[31]P-Ins &amp; Bonds'!#REF!</definedName>
    <definedName name="_3B1">'[31]P-Ins &amp; Bonds'!#REF!</definedName>
    <definedName name="_3B2" localSheetId="3">'[31]P-Ins &amp; Bonds'!#REF!</definedName>
    <definedName name="_3B2" localSheetId="0">'[31]P-Ins &amp; Bonds'!#REF!</definedName>
    <definedName name="_3B2" localSheetId="4">'[31]P-Ins &amp; Bonds'!#REF!</definedName>
    <definedName name="_3B2">'[31]P-Ins &amp; Bonds'!#REF!</definedName>
    <definedName name="_3B3">[44]PRELIM5!$F$17</definedName>
    <definedName name="_4" localSheetId="3">#REF!</definedName>
    <definedName name="_4" localSheetId="0">#REF!</definedName>
    <definedName name="_4" localSheetId="4">#REF!</definedName>
    <definedName name="_4">#REF!</definedName>
    <definedName name="_4\SM" localSheetId="3">[40]공문!#REF!</definedName>
    <definedName name="_4\SM" localSheetId="0">[40]공문!#REF!</definedName>
    <definedName name="_4\SM" localSheetId="4">[40]공문!#REF!</definedName>
    <definedName name="_4\SM">[40]공문!#REF!</definedName>
    <definedName name="_5.0_Hire_and_running_charges_of_winch___grab" localSheetId="3">[45]SOR!#REF!</definedName>
    <definedName name="_5.0_Hire_and_running_charges_of_winch___grab" localSheetId="0">[45]SOR!#REF!</definedName>
    <definedName name="_5.0_Hire_and_running_charges_of_winch___grab" localSheetId="4">[45]SOR!#REF!</definedName>
    <definedName name="_5.0_Hire_and_running_charges_of_winch___grab">[45]SOR!#REF!</definedName>
    <definedName name="_5_123Grap" localSheetId="3" hidden="1">[41]공문!#REF!</definedName>
    <definedName name="_5_123Grap" localSheetId="0" hidden="1">[41]공문!#REF!</definedName>
    <definedName name="_5_123Grap" localSheetId="4" hidden="1">[41]공문!#REF!</definedName>
    <definedName name="_5_123Grap" hidden="1">[41]공문!#REF!</definedName>
    <definedName name="_5B5" localSheetId="3">'[31]P-Clients fac'!#REF!</definedName>
    <definedName name="_5B5" localSheetId="0">'[31]P-Clients fac'!#REF!</definedName>
    <definedName name="_5B5" localSheetId="4">'[31]P-Clients fac'!#REF!</definedName>
    <definedName name="_5B5">'[31]P-Clients fac'!#REF!</definedName>
    <definedName name="_5B6" localSheetId="3">'[31]P-Clients fac'!#REF!</definedName>
    <definedName name="_5B6" localSheetId="0">'[31]P-Clients fac'!#REF!</definedName>
    <definedName name="_5B6" localSheetId="4">'[31]P-Clients fac'!#REF!</definedName>
    <definedName name="_5B6">'[31]P-Clients fac'!#REF!</definedName>
    <definedName name="_5B7" localSheetId="3">'[31]P-Clients fac'!#REF!</definedName>
    <definedName name="_5B7" localSheetId="0">'[31]P-Clients fac'!#REF!</definedName>
    <definedName name="_5B7" localSheetId="4">'[31]P-Clients fac'!#REF!</definedName>
    <definedName name="_5B7">'[31]P-Clients fac'!#REF!</definedName>
    <definedName name="_6__123Graph_ACHART_1" hidden="1">[38]Cash2!$G$16:$G$31</definedName>
    <definedName name="_6B8" localSheetId="3">#REF!</definedName>
    <definedName name="_6B8" localSheetId="0">#REF!</definedName>
    <definedName name="_6B8" localSheetId="4">#REF!</definedName>
    <definedName name="_6B8">#REF!</definedName>
    <definedName name="_6B9" localSheetId="3">#REF!</definedName>
    <definedName name="_6B9" localSheetId="0">#REF!</definedName>
    <definedName name="_6B9" localSheetId="4">#REF!</definedName>
    <definedName name="_6B9">#REF!</definedName>
    <definedName name="_7__123Graph_ACHART_2" hidden="1">[38]Z!$T$179:$AH$179</definedName>
    <definedName name="_7C1" localSheetId="3">#REF!</definedName>
    <definedName name="_7C1" localSheetId="0">#REF!</definedName>
    <definedName name="_7C1" localSheetId="4">#REF!</definedName>
    <definedName name="_7C1">#REF!</definedName>
    <definedName name="_7C2" localSheetId="3">#REF!</definedName>
    <definedName name="_7C2" localSheetId="0">#REF!</definedName>
    <definedName name="_7C2" localSheetId="4">#REF!</definedName>
    <definedName name="_7C2">#REF!</definedName>
    <definedName name="_7C3" localSheetId="3">#REF!</definedName>
    <definedName name="_7C3" localSheetId="0">#REF!</definedName>
    <definedName name="_7C3" localSheetId="4">#REF!</definedName>
    <definedName name="_7C3">#REF!</definedName>
    <definedName name="_7D1" localSheetId="3">#REF!</definedName>
    <definedName name="_7D1" localSheetId="0">#REF!</definedName>
    <definedName name="_7D1" localSheetId="4">#REF!</definedName>
    <definedName name="_7D1">#REF!</definedName>
    <definedName name="_7D2" localSheetId="3">#REF!</definedName>
    <definedName name="_7D2" localSheetId="0">#REF!</definedName>
    <definedName name="_7D2" localSheetId="4">#REF!</definedName>
    <definedName name="_7D2">#REF!</definedName>
    <definedName name="_7D3" localSheetId="3">#REF!</definedName>
    <definedName name="_7D3" localSheetId="0">#REF!</definedName>
    <definedName name="_7D3" localSheetId="4">#REF!</definedName>
    <definedName name="_7D3">#REF!</definedName>
    <definedName name="_7D4" localSheetId="3">#REF!</definedName>
    <definedName name="_7D4" localSheetId="0">#REF!</definedName>
    <definedName name="_7D4" localSheetId="4">#REF!</definedName>
    <definedName name="_7D4">#REF!</definedName>
    <definedName name="_7D5" localSheetId="3">#REF!</definedName>
    <definedName name="_7D5" localSheetId="0">#REF!</definedName>
    <definedName name="_7D5" localSheetId="4">#REF!</definedName>
    <definedName name="_7D5">#REF!</definedName>
    <definedName name="_8__123Graph_BCHART_2" hidden="1">[38]Z!$T$180:$AH$180</definedName>
    <definedName name="_9__123Graph_CCHART_1" hidden="1">[38]Cash2!$J$16:$J$36</definedName>
    <definedName name="_A1" localSheetId="3">#REF!</definedName>
    <definedName name="_A1" localSheetId="0">#REF!</definedName>
    <definedName name="_A1" localSheetId="4">#REF!</definedName>
    <definedName name="_A1">#REF!</definedName>
    <definedName name="_a2" localSheetId="3">#REF!</definedName>
    <definedName name="_a2" localSheetId="0">#REF!</definedName>
    <definedName name="_a2" localSheetId="4">#REF!</definedName>
    <definedName name="_a2">#REF!</definedName>
    <definedName name="_A20000" localSheetId="3">#REF!</definedName>
    <definedName name="_A20000" localSheetId="0">#REF!</definedName>
    <definedName name="_A20000" localSheetId="4">#REF!</definedName>
    <definedName name="_A20000">#REF!</definedName>
    <definedName name="_a3">#N/A</definedName>
    <definedName name="_A65537" localSheetId="3">#REF!</definedName>
    <definedName name="_A65537" localSheetId="0">#REF!</definedName>
    <definedName name="_A65537" localSheetId="4">#REF!</definedName>
    <definedName name="_A65537">#REF!</definedName>
    <definedName name="_A655600" localSheetId="3">#REF!</definedName>
    <definedName name="_A655600" localSheetId="0">#REF!</definedName>
    <definedName name="_A655600" localSheetId="4">#REF!</definedName>
    <definedName name="_A655600">#REF!</definedName>
    <definedName name="_A8" localSheetId="3">#REF!</definedName>
    <definedName name="_A8" localSheetId="0">#REF!</definedName>
    <definedName name="_A8" localSheetId="4">#REF!</definedName>
    <definedName name="_A8">#REF!</definedName>
    <definedName name="_ABM10" localSheetId="3">#REF!</definedName>
    <definedName name="_ABM10" localSheetId="0">#REF!</definedName>
    <definedName name="_ABM10" localSheetId="4">#REF!</definedName>
    <definedName name="_ABM10">#REF!</definedName>
    <definedName name="_ABM40" localSheetId="3">#REF!</definedName>
    <definedName name="_ABM40" localSheetId="0">#REF!</definedName>
    <definedName name="_ABM40" localSheetId="4">#REF!</definedName>
    <definedName name="_ABM40">#REF!</definedName>
    <definedName name="_ABM6" localSheetId="3">#REF!</definedName>
    <definedName name="_ABM6" localSheetId="0">#REF!</definedName>
    <definedName name="_ABM6" localSheetId="4">#REF!</definedName>
    <definedName name="_ABM6">#REF!</definedName>
    <definedName name="_ACB10" localSheetId="3">#REF!</definedName>
    <definedName name="_ACB10" localSheetId="0">#REF!</definedName>
    <definedName name="_ACB10" localSheetId="4">#REF!</definedName>
    <definedName name="_ACB10">#REF!</definedName>
    <definedName name="_ACB20" localSheetId="3">#REF!</definedName>
    <definedName name="_ACB20" localSheetId="0">#REF!</definedName>
    <definedName name="_ACB20" localSheetId="4">#REF!</definedName>
    <definedName name="_ACB20">#REF!</definedName>
    <definedName name="_ACR10" localSheetId="3">#REF!</definedName>
    <definedName name="_ACR10" localSheetId="0">#REF!</definedName>
    <definedName name="_ACR10" localSheetId="4">#REF!</definedName>
    <definedName name="_ACR10">#REF!</definedName>
    <definedName name="_ACR20" localSheetId="3">#REF!</definedName>
    <definedName name="_ACR20" localSheetId="0">#REF!</definedName>
    <definedName name="_ACR20" localSheetId="4">#REF!</definedName>
    <definedName name="_ACR20">#REF!</definedName>
    <definedName name="_AGG6" localSheetId="3">#REF!</definedName>
    <definedName name="_AGG6" localSheetId="0">#REF!</definedName>
    <definedName name="_AGG6" localSheetId="4">#REF!</definedName>
    <definedName name="_AGG6">#REF!</definedName>
    <definedName name="_AOC2" localSheetId="3">#REF!</definedName>
    <definedName name="_AOC2" localSheetId="0">#REF!</definedName>
    <definedName name="_AOC2" localSheetId="4">#REF!</definedName>
    <definedName name="_AOC2">#REF!</definedName>
    <definedName name="_ash1" localSheetId="3">[13]ANAL!#REF!</definedName>
    <definedName name="_ash1" localSheetId="0">[13]ANAL!#REF!</definedName>
    <definedName name="_ash1" localSheetId="4">[13]ANAL!#REF!</definedName>
    <definedName name="_ash1">[13]ANAL!#REF!</definedName>
    <definedName name="_att2">#N/A</definedName>
    <definedName name="_AWM10" localSheetId="3">#REF!</definedName>
    <definedName name="_AWM10" localSheetId="0">#REF!</definedName>
    <definedName name="_AWM10" localSheetId="4">#REF!</definedName>
    <definedName name="_AWM10">#REF!</definedName>
    <definedName name="_AWM40" localSheetId="3">#REF!</definedName>
    <definedName name="_AWM40" localSheetId="0">#REF!</definedName>
    <definedName name="_AWM40" localSheetId="4">#REF!</definedName>
    <definedName name="_AWM40">#REF!</definedName>
    <definedName name="_AWM6" localSheetId="3">#REF!</definedName>
    <definedName name="_AWM6" localSheetId="0">#REF!</definedName>
    <definedName name="_AWM6" localSheetId="4">#REF!</definedName>
    <definedName name="_AWM6">#REF!</definedName>
    <definedName name="_b111121" localSheetId="3">#REF!</definedName>
    <definedName name="_b111121" localSheetId="0">#REF!</definedName>
    <definedName name="_b111121" localSheetId="4">#REF!</definedName>
    <definedName name="_b111121">#REF!</definedName>
    <definedName name="_b2" localSheetId="3">#REF!</definedName>
    <definedName name="_b2" localSheetId="0">#REF!</definedName>
    <definedName name="_b2" localSheetId="4">#REF!</definedName>
    <definedName name="_b2">#REF!</definedName>
    <definedName name="_BAS1" localSheetId="3">#REF!</definedName>
    <definedName name="_BAS1" localSheetId="0">#REF!</definedName>
    <definedName name="_BAS1" localSheetId="4">#REF!</definedName>
    <definedName name="_BAS1">#REF!</definedName>
    <definedName name="_BOQ3" localSheetId="3">{#N/A,#N/A,FALSE,"mpph1";#N/A,#N/A,FALSE,"mpmseb";#N/A,#N/A,FALSE,"mpph2"}</definedName>
    <definedName name="_BOQ3" localSheetId="0">{#N/A,#N/A,FALSE,"mpph1";#N/A,#N/A,FALSE,"mpmseb";#N/A,#N/A,FALSE,"mpph2"}</definedName>
    <definedName name="_BOQ3" localSheetId="4">{#N/A,#N/A,FALSE,"mpph1";#N/A,#N/A,FALSE,"mpmseb";#N/A,#N/A,FALSE,"mpph2"}</definedName>
    <definedName name="_BOQ3">{#N/A,#N/A,FALSE,"mpph1";#N/A,#N/A,FALSE,"mpmseb";#N/A,#N/A,FALSE,"mpph2"}</definedName>
    <definedName name="_C" localSheetId="3">#REF!</definedName>
    <definedName name="_C" localSheetId="0">#REF!</definedName>
    <definedName name="_C" localSheetId="4">#REF!</definedName>
    <definedName name="_C">#REF!</definedName>
    <definedName name="_C___0" localSheetId="3">#REF!</definedName>
    <definedName name="_C___0" localSheetId="0">#REF!</definedName>
    <definedName name="_C___0" localSheetId="4">#REF!</definedName>
    <definedName name="_C___0">#REF!</definedName>
    <definedName name="_C___13" localSheetId="3">#REF!</definedName>
    <definedName name="_C___13" localSheetId="0">#REF!</definedName>
    <definedName name="_C___13" localSheetId="4">#REF!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3">[14]PROCTOR!#REF!</definedName>
    <definedName name="_CAN458" localSheetId="0">[14]PROCTOR!#REF!</definedName>
    <definedName name="_CAN458" localSheetId="4">[14]PROCTOR!#REF!</definedName>
    <definedName name="_CAN458">[14]PROCTOR!#REF!</definedName>
    <definedName name="_CAN486" localSheetId="3">[14]PROCTOR!#REF!</definedName>
    <definedName name="_CAN486" localSheetId="0">[14]PROCTOR!#REF!</definedName>
    <definedName name="_CAN486" localSheetId="4">[14]PROCTOR!#REF!</definedName>
    <definedName name="_CAN486">[14]PROCTOR!#REF!</definedName>
    <definedName name="_CAN487" localSheetId="3">[14]PROCTOR!#REF!</definedName>
    <definedName name="_CAN487" localSheetId="0">[14]PROCTOR!#REF!</definedName>
    <definedName name="_CAN487" localSheetId="4">[14]PROCTOR!#REF!</definedName>
    <definedName name="_CAN487">[14]PROCTOR!#REF!</definedName>
    <definedName name="_CAN488" localSheetId="3">[14]PROCTOR!#REF!</definedName>
    <definedName name="_CAN488" localSheetId="0">[14]PROCTOR!#REF!</definedName>
    <definedName name="_CAN488" localSheetId="4">[14]PROCTOR!#REF!</definedName>
    <definedName name="_CAN488">[14]PROCTOR!#REF!</definedName>
    <definedName name="_CAN489" localSheetId="3">[14]PROCTOR!#REF!</definedName>
    <definedName name="_CAN489" localSheetId="0">[14]PROCTOR!#REF!</definedName>
    <definedName name="_CAN489" localSheetId="4">[14]PROCTOR!#REF!</definedName>
    <definedName name="_CAN489">[14]PROCTOR!#REF!</definedName>
    <definedName name="_CAN490" localSheetId="3">[14]PROCTOR!#REF!</definedName>
    <definedName name="_CAN490" localSheetId="0">[14]PROCTOR!#REF!</definedName>
    <definedName name="_CAN490" localSheetId="4">[14]PROCTOR!#REF!</definedName>
    <definedName name="_CAN490">[14]PROCTOR!#REF!</definedName>
    <definedName name="_CAN491" localSheetId="3">[14]PROCTOR!#REF!</definedName>
    <definedName name="_CAN491" localSheetId="0">[14]PROCTOR!#REF!</definedName>
    <definedName name="_CAN491" localSheetId="4">[14]PROCTOR!#REF!</definedName>
    <definedName name="_CAN491">[14]PROCTOR!#REF!</definedName>
    <definedName name="_CAN492" localSheetId="3">[14]PROCTOR!#REF!</definedName>
    <definedName name="_CAN492" localSheetId="0">[14]PROCTOR!#REF!</definedName>
    <definedName name="_CAN492" localSheetId="4">[14]PROCTOR!#REF!</definedName>
    <definedName name="_CAN492">[14]PROCTOR!#REF!</definedName>
    <definedName name="_CAN493" localSheetId="3">[14]PROCTOR!#REF!</definedName>
    <definedName name="_CAN493" localSheetId="0">[14]PROCTOR!#REF!</definedName>
    <definedName name="_CAN493" localSheetId="4">[14]PROCTOR!#REF!</definedName>
    <definedName name="_CAN493">[14]PROCTOR!#REF!</definedName>
    <definedName name="_CAN494" localSheetId="3">[14]PROCTOR!#REF!</definedName>
    <definedName name="_CAN494" localSheetId="0">[14]PROCTOR!#REF!</definedName>
    <definedName name="_CAN494" localSheetId="4">[14]PROCTOR!#REF!</definedName>
    <definedName name="_CAN494">[14]PROCTOR!#REF!</definedName>
    <definedName name="_CAN495" localSheetId="3">[14]PROCTOR!#REF!</definedName>
    <definedName name="_CAN495" localSheetId="0">[14]PROCTOR!#REF!</definedName>
    <definedName name="_CAN495" localSheetId="4">[14]PROCTOR!#REF!</definedName>
    <definedName name="_CAN495">[14]PROCTOR!#REF!</definedName>
    <definedName name="_CAN496" localSheetId="3">[14]PROCTOR!#REF!</definedName>
    <definedName name="_CAN496" localSheetId="0">[14]PROCTOR!#REF!</definedName>
    <definedName name="_CAN496" localSheetId="4">[14]PROCTOR!#REF!</definedName>
    <definedName name="_CAN496">[14]PROCTOR!#REF!</definedName>
    <definedName name="_CAN497" localSheetId="3">[14]PROCTOR!#REF!</definedName>
    <definedName name="_CAN497" localSheetId="0">[14]PROCTOR!#REF!</definedName>
    <definedName name="_CAN497" localSheetId="4">[14]PROCTOR!#REF!</definedName>
    <definedName name="_CAN497">[14]PROCTOR!#REF!</definedName>
    <definedName name="_CAN498" localSheetId="3">[14]PROCTOR!#REF!</definedName>
    <definedName name="_CAN498" localSheetId="0">[14]PROCTOR!#REF!</definedName>
    <definedName name="_CAN498" localSheetId="4">[14]PROCTOR!#REF!</definedName>
    <definedName name="_CAN498">[14]PROCTOR!#REF!</definedName>
    <definedName name="_CAN499" localSheetId="3">[14]PROCTOR!#REF!</definedName>
    <definedName name="_CAN499" localSheetId="0">[14]PROCTOR!#REF!</definedName>
    <definedName name="_CAN499" localSheetId="4">[14]PROCTOR!#REF!</definedName>
    <definedName name="_CAN499">[14]PROCTOR!#REF!</definedName>
    <definedName name="_CAN500" localSheetId="3">[14]PROCTOR!#REF!</definedName>
    <definedName name="_CAN500" localSheetId="0">[14]PROCTOR!#REF!</definedName>
    <definedName name="_CAN500" localSheetId="4">[14]PROCTOR!#REF!</definedName>
    <definedName name="_CAN500">[14]PROCTOR!#REF!</definedName>
    <definedName name="_CDG100" localSheetId="3">#REF!</definedName>
    <definedName name="_CDG100" localSheetId="0">#REF!</definedName>
    <definedName name="_CDG100" localSheetId="4">#REF!</definedName>
    <definedName name="_CDG100">#REF!</definedName>
    <definedName name="_CDG250" localSheetId="3">#REF!</definedName>
    <definedName name="_CDG250" localSheetId="0">#REF!</definedName>
    <definedName name="_CDG250" localSheetId="4">#REF!</definedName>
    <definedName name="_CDG250">#REF!</definedName>
    <definedName name="_CDG50" localSheetId="3">#REF!</definedName>
    <definedName name="_CDG50" localSheetId="0">#REF!</definedName>
    <definedName name="_CDG50" localSheetId="4">#REF!</definedName>
    <definedName name="_CDG50">#REF!</definedName>
    <definedName name="_CDG500" localSheetId="3">#REF!</definedName>
    <definedName name="_CDG500" localSheetId="0">#REF!</definedName>
    <definedName name="_CDG500" localSheetId="4">#REF!</definedName>
    <definedName name="_CDG500">#REF!</definedName>
    <definedName name="_CDT1" localSheetId="3">#REF!</definedName>
    <definedName name="_CDT1" localSheetId="0">#REF!</definedName>
    <definedName name="_CDT1" localSheetId="4">#REF!</definedName>
    <definedName name="_CDT1">#REF!</definedName>
    <definedName name="_CEM53" localSheetId="3">#REF!</definedName>
    <definedName name="_CEM53" localSheetId="0">#REF!</definedName>
    <definedName name="_CEM53" localSheetId="4">#REF!</definedName>
    <definedName name="_CEM53">#REF!</definedName>
    <definedName name="_CRN3" localSheetId="3">#REF!</definedName>
    <definedName name="_CRN3" localSheetId="0">#REF!</definedName>
    <definedName name="_CRN3" localSheetId="4">#REF!</definedName>
    <definedName name="_CRN3">#REF!</definedName>
    <definedName name="_CRN35" localSheetId="3">#REF!</definedName>
    <definedName name="_CRN35" localSheetId="0">#REF!</definedName>
    <definedName name="_CRN35" localSheetId="4">#REF!</definedName>
    <definedName name="_CRN35">#REF!</definedName>
    <definedName name="_CRN80" localSheetId="3">#REF!</definedName>
    <definedName name="_CRN80" localSheetId="0">#REF!</definedName>
    <definedName name="_CRN80" localSheetId="4">#REF!</definedName>
    <definedName name="_CRN80">#REF!</definedName>
    <definedName name="_CT250" localSheetId="3">'[46]dongia (2)'!#REF!</definedName>
    <definedName name="_CT250" localSheetId="0">'[46]dongia (2)'!#REF!</definedName>
    <definedName name="_CT250" localSheetId="4">'[46]dongia (2)'!#REF!</definedName>
    <definedName name="_CT250">'[46]dongia (2)'!#REF!</definedName>
    <definedName name="_dec05" localSheetId="3" hidden="1">{"'Sheet1'!$A$4386:$N$4591"}</definedName>
    <definedName name="_dec05" localSheetId="0" hidden="1">{"'Sheet1'!$A$4386:$N$4591"}</definedName>
    <definedName name="_dec05" localSheetId="4" hidden="1">{"'Sheet1'!$A$4386:$N$4591"}</definedName>
    <definedName name="_dec05" hidden="1">{"'Sheet1'!$A$4386:$N$4591"}</definedName>
    <definedName name="_DIN217" localSheetId="3">#REF!</definedName>
    <definedName name="_DIN217" localSheetId="0">#REF!</definedName>
    <definedName name="_DIN217" localSheetId="4">#REF!</definedName>
    <definedName name="_DIN217">#REF!</definedName>
    <definedName name="_doc1" localSheetId="3">#REF!</definedName>
    <definedName name="_doc1" localSheetId="0">#REF!</definedName>
    <definedName name="_doc1" localSheetId="4">#REF!</definedName>
    <definedName name="_doc1">#REF!</definedName>
    <definedName name="_DOZ50" localSheetId="3">#REF!</definedName>
    <definedName name="_DOZ50" localSheetId="0">#REF!</definedName>
    <definedName name="_DOZ50" localSheetId="4">#REF!</definedName>
    <definedName name="_DOZ50">#REF!</definedName>
    <definedName name="_DOZ80" localSheetId="3">#REF!</definedName>
    <definedName name="_DOZ80" localSheetId="0">#REF!</definedName>
    <definedName name="_DOZ80" localSheetId="4">#REF!</definedName>
    <definedName name="_DOZ80">#REF!</definedName>
    <definedName name="_ELL45" localSheetId="3">#REF!</definedName>
    <definedName name="_ELL45" localSheetId="0">#REF!</definedName>
    <definedName name="_ELL45" localSheetId="4">#REF!</definedName>
    <definedName name="_ELL45">#REF!</definedName>
    <definedName name="_ELL90" localSheetId="3">#REF!</definedName>
    <definedName name="_ELL90" localSheetId="0">#REF!</definedName>
    <definedName name="_ELL90" localSheetId="4">#REF!</definedName>
    <definedName name="_ELL90">#REF!</definedName>
    <definedName name="_EXC20">'[47]RA Civil'!$E$50</definedName>
    <definedName name="_ExV200" localSheetId="3">#REF!</definedName>
    <definedName name="_ExV200" localSheetId="0">#REF!</definedName>
    <definedName name="_ExV200" localSheetId="4">#REF!</definedName>
    <definedName name="_ExV200">#REF!</definedName>
    <definedName name="_f2" localSheetId="3">#REF!</definedName>
    <definedName name="_f2" localSheetId="0">#REF!</definedName>
    <definedName name="_f2" localSheetId="4">#REF!</definedName>
    <definedName name="_f2">#REF!</definedName>
    <definedName name="_F3" localSheetId="3">#REF!</definedName>
    <definedName name="_F3" localSheetId="0">#REF!</definedName>
    <definedName name="_F3" localSheetId="4">#REF!</definedName>
    <definedName name="_F3">#REF!</definedName>
    <definedName name="_FF3" localSheetId="3">#REF!</definedName>
    <definedName name="_FF3" localSheetId="0">#REF!</definedName>
    <definedName name="_FF3" localSheetId="4">#REF!</definedName>
    <definedName name="_FF3">#REF!</definedName>
    <definedName name="_Fill" localSheetId="3" hidden="1">[48]BHANDUP!#REF!</definedName>
    <definedName name="_Fill" localSheetId="0" hidden="1">[48]BHANDUP!#REF!</definedName>
    <definedName name="_Fill" localSheetId="4" hidden="1">[48]BHANDUP!#REF!</definedName>
    <definedName name="_Fill" hidden="1">[48]BHANDUP!#REF!</definedName>
    <definedName name="_Fill1" localSheetId="3" hidden="1">[48]BHANDUP!#REF!</definedName>
    <definedName name="_Fill1" localSheetId="0" hidden="1">[48]BHANDUP!#REF!</definedName>
    <definedName name="_Fill1" localSheetId="4" hidden="1">[48]BHANDUP!#REF!</definedName>
    <definedName name="_Fill1" hidden="1">[48]BHANDUP!#REF!</definedName>
    <definedName name="_xlnm._FilterDatabase" localSheetId="1" hidden="1">amuwahi!$A$11:$M$82</definedName>
    <definedName name="_xlnm._FilterDatabase" localSheetId="6" hidden="1">'ATTARASAND AGS'!$B$5:$P$24</definedName>
    <definedName name="_xlnm._FilterDatabase" localSheetId="9" hidden="1">Barasarai!$B$4:$AC$62</definedName>
    <definedName name="_xlnm._FilterDatabase" localSheetId="3" hidden="1">HARDOI!$A$4:$Q$119</definedName>
    <definedName name="_xlnm._FilterDatabase" localSheetId="2" hidden="1">hasthara!$C$4:$L$75</definedName>
    <definedName name="_xlnm._FilterDatabase" localSheetId="5" hidden="1">'madhra rani (ags)'!$B$4:$L$46</definedName>
    <definedName name="_xlnm._FilterDatabase" localSheetId="8" hidden="1">'madhur rani ganj restoration(ta'!$B$5:$L$68</definedName>
    <definedName name="_xlnm._FilterDatabase" localSheetId="0" hidden="1">'MADHURA RANI GANJ'!$A$3:$V$108</definedName>
    <definedName name="_xlnm._FilterDatabase" localSheetId="10" hidden="1">PADAMPUR!$B$4:$J$40</definedName>
    <definedName name="_xlnm._FilterDatabase" localSheetId="7" hidden="1">'PURBHIKA AND RAIGARH'!$B$4:$H$46</definedName>
    <definedName name="_xlnm._FilterDatabase" localSheetId="4" hidden="1">'sakra 2'!$B$4:$XFD$142</definedName>
    <definedName name="_xlnm._FilterDatabase" hidden="1">#REF!</definedName>
    <definedName name="_FLK1" localSheetId="3">#REF!</definedName>
    <definedName name="_FLK1" localSheetId="0">#REF!</definedName>
    <definedName name="_FLK1" localSheetId="4">#REF!</definedName>
    <definedName name="_FLK1">#REF!</definedName>
    <definedName name="_GEN1" localSheetId="3">#REF!</definedName>
    <definedName name="_GEN1" localSheetId="0">#REF!</definedName>
    <definedName name="_GEN1" localSheetId="4">#REF!</definedName>
    <definedName name="_GEN1">#REF!</definedName>
    <definedName name="_GEN100" localSheetId="3">#REF!</definedName>
    <definedName name="_GEN100" localSheetId="0">#REF!</definedName>
    <definedName name="_GEN100" localSheetId="4">#REF!</definedName>
    <definedName name="_GEN100">#REF!</definedName>
    <definedName name="_GEN250" localSheetId="3">#REF!</definedName>
    <definedName name="_GEN250" localSheetId="0">#REF!</definedName>
    <definedName name="_GEN250" localSheetId="4">#REF!</definedName>
    <definedName name="_GEN250">#REF!</definedName>
    <definedName name="_GEN325" localSheetId="3">#REF!</definedName>
    <definedName name="_GEN325" localSheetId="0">#REF!</definedName>
    <definedName name="_GEN325" localSheetId="4">#REF!</definedName>
    <definedName name="_GEN325">#REF!</definedName>
    <definedName name="_GEN380" localSheetId="3">#REF!</definedName>
    <definedName name="_GEN380" localSheetId="0">#REF!</definedName>
    <definedName name="_GEN380" localSheetId="4">#REF!</definedName>
    <definedName name="_GEN380">#REF!</definedName>
    <definedName name="_GSB1" localSheetId="3">#REF!</definedName>
    <definedName name="_GSB1" localSheetId="0">#REF!</definedName>
    <definedName name="_GSB1" localSheetId="4">#REF!</definedName>
    <definedName name="_GSB1">#REF!</definedName>
    <definedName name="_GSB2" localSheetId="3">#REF!</definedName>
    <definedName name="_GSB2" localSheetId="0">#REF!</definedName>
    <definedName name="_GSB2" localSheetId="4">#REF!</definedName>
    <definedName name="_GSB2">#REF!</definedName>
    <definedName name="_GSB3" localSheetId="3">#REF!</definedName>
    <definedName name="_GSB3" localSheetId="0">#REF!</definedName>
    <definedName name="_GSB3" localSheetId="4">#REF!</definedName>
    <definedName name="_GSB3">#REF!</definedName>
    <definedName name="_HE02" localSheetId="3">#REF!</definedName>
    <definedName name="_HE02" localSheetId="0">#REF!</definedName>
    <definedName name="_HE02" localSheetId="4">#REF!</definedName>
    <definedName name="_HE02">#REF!</definedName>
    <definedName name="_HE06" localSheetId="3">#REF!</definedName>
    <definedName name="_HE06" localSheetId="0">#REF!</definedName>
    <definedName name="_HE06" localSheetId="4">#REF!</definedName>
    <definedName name="_HE06">#REF!</definedName>
    <definedName name="_HE07" localSheetId="3">#REF!</definedName>
    <definedName name="_HE07" localSheetId="0">#REF!</definedName>
    <definedName name="_HE07" localSheetId="4">#REF!</definedName>
    <definedName name="_HE07">#REF!</definedName>
    <definedName name="_HE08" localSheetId="3">#REF!</definedName>
    <definedName name="_HE08" localSheetId="0">#REF!</definedName>
    <definedName name="_HE08" localSheetId="4">#REF!</definedName>
    <definedName name="_HE08">#REF!</definedName>
    <definedName name="_HE09" localSheetId="3">#REF!</definedName>
    <definedName name="_HE09" localSheetId="0">#REF!</definedName>
    <definedName name="_HE09" localSheetId="4">#REF!</definedName>
    <definedName name="_HE09">#REF!</definedName>
    <definedName name="_HE1" localSheetId="3">#REF!</definedName>
    <definedName name="_HE1" localSheetId="0">#REF!</definedName>
    <definedName name="_HE1" localSheetId="4">#REF!</definedName>
    <definedName name="_HE1">#REF!</definedName>
    <definedName name="_HE11" localSheetId="3">#REF!</definedName>
    <definedName name="_HE11" localSheetId="0">#REF!</definedName>
    <definedName name="_HE11" localSheetId="4">#REF!</definedName>
    <definedName name="_HE11">#REF!</definedName>
    <definedName name="_HE2" localSheetId="3">#REF!</definedName>
    <definedName name="_HE2" localSheetId="0">#REF!</definedName>
    <definedName name="_HE2" localSheetId="4">#REF!</definedName>
    <definedName name="_HE2">#REF!</definedName>
    <definedName name="_HE21" localSheetId="3">#REF!</definedName>
    <definedName name="_HE21" localSheetId="0">#REF!</definedName>
    <definedName name="_HE21" localSheetId="4">#REF!</definedName>
    <definedName name="_HE21">#REF!</definedName>
    <definedName name="_HE3" localSheetId="3">#REF!</definedName>
    <definedName name="_HE3" localSheetId="0">#REF!</definedName>
    <definedName name="_HE3" localSheetId="4">#REF!</definedName>
    <definedName name="_HE3">#REF!</definedName>
    <definedName name="_HE4" localSheetId="3">#REF!</definedName>
    <definedName name="_HE4" localSheetId="0">#REF!</definedName>
    <definedName name="_HE4" localSheetId="4">#REF!</definedName>
    <definedName name="_HE4">#REF!</definedName>
    <definedName name="_HE5" localSheetId="3">#REF!</definedName>
    <definedName name="_HE5" localSheetId="0">#REF!</definedName>
    <definedName name="_HE5" localSheetId="4">#REF!</definedName>
    <definedName name="_HE5">#REF!</definedName>
    <definedName name="_HE61" localSheetId="3">#REF!</definedName>
    <definedName name="_HE61" localSheetId="0">#REF!</definedName>
    <definedName name="_HE61" localSheetId="4">#REF!</definedName>
    <definedName name="_HE61">#REF!</definedName>
    <definedName name="_HE71" localSheetId="3">#REF!</definedName>
    <definedName name="_HE71" localSheetId="0">#REF!</definedName>
    <definedName name="_HE71" localSheetId="4">#REF!</definedName>
    <definedName name="_HE71">#REF!</definedName>
    <definedName name="_HE81" localSheetId="3">#REF!</definedName>
    <definedName name="_HE81" localSheetId="0">#REF!</definedName>
    <definedName name="_HE81" localSheetId="4">#REF!</definedName>
    <definedName name="_HE81">#REF!</definedName>
    <definedName name="_HE91" localSheetId="3">#REF!</definedName>
    <definedName name="_HE91" localSheetId="0">#REF!</definedName>
    <definedName name="_HE91" localSheetId="4">#REF!</definedName>
    <definedName name="_HE91">#REF!</definedName>
    <definedName name="_HED1" localSheetId="3">#REF!</definedName>
    <definedName name="_HED1" localSheetId="0">#REF!</definedName>
    <definedName name="_HED1" localSheetId="4">#REF!</definedName>
    <definedName name="_HED1">#REF!</definedName>
    <definedName name="_HED2" localSheetId="3">#REF!</definedName>
    <definedName name="_HED2" localSheetId="0">#REF!</definedName>
    <definedName name="_HED2" localSheetId="4">#REF!</definedName>
    <definedName name="_HED2">#REF!</definedName>
    <definedName name="_hh1">[49]설산1.나!$A$8:$J$53</definedName>
    <definedName name="_hh2">[49]본사S!$B$10:$P$103</definedName>
    <definedName name="_HM1" localSheetId="3">#REF!</definedName>
    <definedName name="_HM1" localSheetId="0">#REF!</definedName>
    <definedName name="_HM1" localSheetId="4">#REF!</definedName>
    <definedName name="_HM1">#REF!</definedName>
    <definedName name="_HM10" localSheetId="3">#REF!</definedName>
    <definedName name="_HM10" localSheetId="0">#REF!</definedName>
    <definedName name="_HM10" localSheetId="4">#REF!</definedName>
    <definedName name="_HM10">#REF!</definedName>
    <definedName name="_HM11" localSheetId="3">#REF!</definedName>
    <definedName name="_HM11" localSheetId="0">#REF!</definedName>
    <definedName name="_HM11" localSheetId="4">#REF!</definedName>
    <definedName name="_HM11">#REF!</definedName>
    <definedName name="_HM12" localSheetId="3">#REF!</definedName>
    <definedName name="_HM12" localSheetId="0">#REF!</definedName>
    <definedName name="_HM12" localSheetId="4">#REF!</definedName>
    <definedName name="_HM12">#REF!</definedName>
    <definedName name="_HM2" localSheetId="3">#REF!</definedName>
    <definedName name="_HM2" localSheetId="0">#REF!</definedName>
    <definedName name="_HM2" localSheetId="4">#REF!</definedName>
    <definedName name="_HM2">#REF!</definedName>
    <definedName name="_HM3" localSheetId="3">#REF!</definedName>
    <definedName name="_HM3" localSheetId="0">#REF!</definedName>
    <definedName name="_HM3" localSheetId="4">#REF!</definedName>
    <definedName name="_HM3">#REF!</definedName>
    <definedName name="_HM4" localSheetId="3">#REF!</definedName>
    <definedName name="_HM4" localSheetId="0">#REF!</definedName>
    <definedName name="_HM4" localSheetId="4">#REF!</definedName>
    <definedName name="_HM4">#REF!</definedName>
    <definedName name="_HM5" localSheetId="3">#REF!</definedName>
    <definedName name="_HM5" localSheetId="0">#REF!</definedName>
    <definedName name="_HM5" localSheetId="4">#REF!</definedName>
    <definedName name="_HM5">#REF!</definedName>
    <definedName name="_HM6" localSheetId="3">#REF!</definedName>
    <definedName name="_HM6" localSheetId="0">#REF!</definedName>
    <definedName name="_HM6" localSheetId="4">#REF!</definedName>
    <definedName name="_HM6">#REF!</definedName>
    <definedName name="_HM7" localSheetId="3">#REF!</definedName>
    <definedName name="_HM7" localSheetId="0">#REF!</definedName>
    <definedName name="_HM7" localSheetId="4">#REF!</definedName>
    <definedName name="_HM7">#REF!</definedName>
    <definedName name="_HM8" localSheetId="3">#REF!</definedName>
    <definedName name="_HM8" localSheetId="0">#REF!</definedName>
    <definedName name="_HM8" localSheetId="4">#REF!</definedName>
    <definedName name="_HM8">#REF!</definedName>
    <definedName name="_HM9" localSheetId="3">#REF!</definedName>
    <definedName name="_HM9" localSheetId="0">#REF!</definedName>
    <definedName name="_HM9" localSheetId="4">#REF!</definedName>
    <definedName name="_HM9">#REF!</definedName>
    <definedName name="_HMP1" localSheetId="3">#REF!</definedName>
    <definedName name="_HMP1" localSheetId="0">#REF!</definedName>
    <definedName name="_HMP1" localSheetId="4">#REF!</definedName>
    <definedName name="_HMP1">#REF!</definedName>
    <definedName name="_HMP2" localSheetId="3">#REF!</definedName>
    <definedName name="_HMP2" localSheetId="0">#REF!</definedName>
    <definedName name="_HMP2" localSheetId="4">#REF!</definedName>
    <definedName name="_HMP2">#REF!</definedName>
    <definedName name="_HMP3" localSheetId="3">#REF!</definedName>
    <definedName name="_HMP3" localSheetId="0">#REF!</definedName>
    <definedName name="_HMP3" localSheetId="4">#REF!</definedName>
    <definedName name="_HMP3">#REF!</definedName>
    <definedName name="_HMP4" localSheetId="3">#REF!</definedName>
    <definedName name="_HMP4" localSheetId="0">#REF!</definedName>
    <definedName name="_HMP4" localSheetId="4">#REF!</definedName>
    <definedName name="_HMP4">#REF!</definedName>
    <definedName name="_HV1" localSheetId="3">#REF!</definedName>
    <definedName name="_HV1" localSheetId="0">#REF!</definedName>
    <definedName name="_HV1" localSheetId="4">#REF!</definedName>
    <definedName name="_HV1">#REF!</definedName>
    <definedName name="_IPB1" localSheetId="3">#REF!</definedName>
    <definedName name="_IPB1" localSheetId="0">#REF!</definedName>
    <definedName name="_IPB1" localSheetId="4">#REF!</definedName>
    <definedName name="_IPB1">#REF!</definedName>
    <definedName name="_K1" localSheetId="3">#REF!</definedName>
    <definedName name="_K1" localSheetId="0">#REF!</definedName>
    <definedName name="_K1" localSheetId="4">#REF!</definedName>
    <definedName name="_K1">#REF!</definedName>
    <definedName name="_K2" localSheetId="3">#REF!</definedName>
    <definedName name="_K2" localSheetId="0">#REF!</definedName>
    <definedName name="_K2" localSheetId="4">#REF!</definedName>
    <definedName name="_K2">#REF!</definedName>
    <definedName name="_K3" localSheetId="3">#REF!</definedName>
    <definedName name="_K3" localSheetId="0">#REF!</definedName>
    <definedName name="_K3" localSheetId="4">#REF!</definedName>
    <definedName name="_K3">#REF!</definedName>
    <definedName name="_K5" localSheetId="3">#REF!</definedName>
    <definedName name="_K5" localSheetId="0">#REF!</definedName>
    <definedName name="_K5" localSheetId="4">#REF!</definedName>
    <definedName name="_K5">#REF!</definedName>
    <definedName name="_K6" localSheetId="3">#REF!</definedName>
    <definedName name="_K6" localSheetId="0">#REF!</definedName>
    <definedName name="_K6" localSheetId="4">#REF!</definedName>
    <definedName name="_K6">#REF!</definedName>
    <definedName name="_Key1" localSheetId="3" hidden="1">#REF!</definedName>
    <definedName name="_Key1" localSheetId="0" hidden="1">#REF!</definedName>
    <definedName name="_Key1" localSheetId="4" hidden="1">#REF!</definedName>
    <definedName name="_Key1" hidden="1">#REF!</definedName>
    <definedName name="_Key2" localSheetId="3" hidden="1">#REF!</definedName>
    <definedName name="_Key2" localSheetId="0" hidden="1">#REF!</definedName>
    <definedName name="_Key2" localSheetId="4" hidden="1">#REF!</definedName>
    <definedName name="_Key2" hidden="1">#REF!</definedName>
    <definedName name="_KH1" localSheetId="3">#REF!</definedName>
    <definedName name="_KH1" localSheetId="0">#REF!</definedName>
    <definedName name="_KH1" localSheetId="4">#REF!</definedName>
    <definedName name="_KH1">#REF!</definedName>
    <definedName name="_Ki1" localSheetId="3">#REF!</definedName>
    <definedName name="_Ki1" localSheetId="0">#REF!</definedName>
    <definedName name="_Ki1" localSheetId="4">#REF!</definedName>
    <definedName name="_Ki1">#REF!</definedName>
    <definedName name="_Ki2" localSheetId="3">#REF!</definedName>
    <definedName name="_Ki2" localSheetId="0">#REF!</definedName>
    <definedName name="_Ki2" localSheetId="4">#REF!</definedName>
    <definedName name="_Ki2">#REF!</definedName>
    <definedName name="_lb1" localSheetId="3">#REF!</definedName>
    <definedName name="_lb1" localSheetId="0">#REF!</definedName>
    <definedName name="_lb1" localSheetId="4">#REF!</definedName>
    <definedName name="_lb1">#REF!</definedName>
    <definedName name="_lb2" localSheetId="3">#REF!</definedName>
    <definedName name="_lb2" localSheetId="0">#REF!</definedName>
    <definedName name="_lb2" localSheetId="4">#REF!</definedName>
    <definedName name="_lb2">#REF!</definedName>
    <definedName name="_LV1" localSheetId="3">#REF!</definedName>
    <definedName name="_LV1" localSheetId="0">#REF!</definedName>
    <definedName name="_LV1" localSheetId="4">#REF!</definedName>
    <definedName name="_LV1">#REF!</definedName>
    <definedName name="_mac2">200</definedName>
    <definedName name="_MAN1" localSheetId="3">#REF!</definedName>
    <definedName name="_MAN1" localSheetId="0">#REF!</definedName>
    <definedName name="_MAN1" localSheetId="4">#REF!</definedName>
    <definedName name="_MAN1">#REF!</definedName>
    <definedName name="_Mat1">[50]PIPING!$AJ$7:$AJ$221</definedName>
    <definedName name="_Mat2">[50]PIPING!$AK$7:$AK$221</definedName>
    <definedName name="_MIX10" localSheetId="3">#REF!</definedName>
    <definedName name="_MIX10" localSheetId="0">#REF!</definedName>
    <definedName name="_MIX10" localSheetId="4">#REF!</definedName>
    <definedName name="_MIX10">#REF!</definedName>
    <definedName name="_MIX15" localSheetId="3">#REF!</definedName>
    <definedName name="_MIX15" localSheetId="0">#REF!</definedName>
    <definedName name="_MIX15" localSheetId="4">#REF!</definedName>
    <definedName name="_MIX15">#REF!</definedName>
    <definedName name="_MIX15150" localSheetId="3">'[4]Mix Design'!#REF!</definedName>
    <definedName name="_MIX15150" localSheetId="0">'[4]Mix Design'!#REF!</definedName>
    <definedName name="_MIX15150" localSheetId="4">'[4]Mix Design'!#REF!</definedName>
    <definedName name="_MIX15150">'[4]Mix Design'!#REF!</definedName>
    <definedName name="_MIX1540">'[4]Mix Design'!$P$11</definedName>
    <definedName name="_MIX1580" localSheetId="3">'[4]Mix Design'!#REF!</definedName>
    <definedName name="_MIX1580" localSheetId="0">'[4]Mix Design'!#REF!</definedName>
    <definedName name="_MIX1580" localSheetId="4">'[4]Mix Design'!#REF!</definedName>
    <definedName name="_MIX1580">'[4]Mix Design'!#REF!</definedName>
    <definedName name="_MIX2">'[5]Mix Design'!$P$12</definedName>
    <definedName name="_MIX20" localSheetId="3">#REF!</definedName>
    <definedName name="_MIX20" localSheetId="0">#REF!</definedName>
    <definedName name="_MIX20" localSheetId="4">#REF!</definedName>
    <definedName name="_MIX20">#REF!</definedName>
    <definedName name="_MIX2020">'[4]Mix Design'!$P$12</definedName>
    <definedName name="_MIX2040">'[4]Mix Design'!$P$13</definedName>
    <definedName name="_MIX25" localSheetId="3">#REF!</definedName>
    <definedName name="_MIX25" localSheetId="0">#REF!</definedName>
    <definedName name="_MIX25" localSheetId="4">#REF!</definedName>
    <definedName name="_MIX25">#REF!</definedName>
    <definedName name="_MIX2540">'[4]Mix Design'!$P$15</definedName>
    <definedName name="_Mix255">'[6]Mix Design'!$P$13</definedName>
    <definedName name="_MIX30" localSheetId="3">#REF!</definedName>
    <definedName name="_MIX30" localSheetId="0">#REF!</definedName>
    <definedName name="_MIX30" localSheetId="4">#REF!</definedName>
    <definedName name="_MIX30">#REF!</definedName>
    <definedName name="_MIX35" localSheetId="3">#REF!</definedName>
    <definedName name="_MIX35" localSheetId="0">#REF!</definedName>
    <definedName name="_MIX35" localSheetId="4">#REF!</definedName>
    <definedName name="_MIX35">#REF!</definedName>
    <definedName name="_MIX40" localSheetId="3">#REF!</definedName>
    <definedName name="_MIX40" localSheetId="0">#REF!</definedName>
    <definedName name="_MIX40" localSheetId="4">#REF!</definedName>
    <definedName name="_MIX40">#REF!</definedName>
    <definedName name="_MIX45" localSheetId="3">'[4]Mix Design'!#REF!</definedName>
    <definedName name="_MIX45" localSheetId="0">'[4]Mix Design'!#REF!</definedName>
    <definedName name="_MIX45" localSheetId="4">'[4]Mix Design'!#REF!</definedName>
    <definedName name="_MIX45">'[4]Mix Design'!#REF!</definedName>
    <definedName name="_mm1" localSheetId="3">#REF!</definedName>
    <definedName name="_mm1" localSheetId="0">#REF!</definedName>
    <definedName name="_mm1" localSheetId="4">#REF!</definedName>
    <definedName name="_mm1">#REF!</definedName>
    <definedName name="_mm2" localSheetId="3">#REF!</definedName>
    <definedName name="_mm2" localSheetId="0">#REF!</definedName>
    <definedName name="_mm2" localSheetId="4">#REF!</definedName>
    <definedName name="_mm2">#REF!</definedName>
    <definedName name="_mm3" localSheetId="3">#REF!</definedName>
    <definedName name="_mm3" localSheetId="0">#REF!</definedName>
    <definedName name="_mm3" localSheetId="4">#REF!</definedName>
    <definedName name="_mm3">#REF!</definedName>
    <definedName name="_MUR5" localSheetId="3">#REF!</definedName>
    <definedName name="_MUR5" localSheetId="0">#REF!</definedName>
    <definedName name="_MUR5" localSheetId="4">#REF!</definedName>
    <definedName name="_MUR5">#REF!</definedName>
    <definedName name="_MUR8" localSheetId="3">#REF!</definedName>
    <definedName name="_MUR8" localSheetId="0">#REF!</definedName>
    <definedName name="_MUR8" localSheetId="4">#REF!</definedName>
    <definedName name="_MUR8">#REF!</definedName>
    <definedName name="_new1">[51]Original!$V$8</definedName>
    <definedName name="_OPC43" localSheetId="3">#REF!</definedName>
    <definedName name="_OPC43" localSheetId="0">#REF!</definedName>
    <definedName name="_OPC43" localSheetId="4">#REF!</definedName>
    <definedName name="_OPC43">#REF!</definedName>
    <definedName name="_Order1" hidden="1">255</definedName>
    <definedName name="_Order2" hidden="1">0</definedName>
    <definedName name="_p1" localSheetId="3">#REF!</definedName>
    <definedName name="_p1" localSheetId="0">#REF!</definedName>
    <definedName name="_p1" localSheetId="4">#REF!</definedName>
    <definedName name="_p1">#REF!</definedName>
    <definedName name="_Parse_In" localSheetId="3" hidden="1">#REF!</definedName>
    <definedName name="_Parse_In" localSheetId="0" hidden="1">#REF!</definedName>
    <definedName name="_Parse_In" localSheetId="4" hidden="1">#REF!</definedName>
    <definedName name="_Parse_In" hidden="1">#REF!</definedName>
    <definedName name="_Parse_Out" localSheetId="3" hidden="1">[52]갑지!#REF!</definedName>
    <definedName name="_Parse_Out" localSheetId="0" hidden="1">[52]갑지!#REF!</definedName>
    <definedName name="_Parse_Out" localSheetId="4" hidden="1">[52]갑지!#REF!</definedName>
    <definedName name="_Parse_Out" hidden="1">[52]갑지!#REF!</definedName>
    <definedName name="_PB1" localSheetId="3">#REF!</definedName>
    <definedName name="_PB1" localSheetId="0">#REF!</definedName>
    <definedName name="_PB1" localSheetId="4">#REF!</definedName>
    <definedName name="_PB1">#REF!</definedName>
    <definedName name="_PIN1" localSheetId="3">#REF!</definedName>
    <definedName name="_PIN1" localSheetId="0">#REF!</definedName>
    <definedName name="_PIN1" localSheetId="4">#REF!</definedName>
    <definedName name="_PIN1">#REF!</definedName>
    <definedName name="_PPC53">'[47]RA Civil'!$E$19</definedName>
    <definedName name="_RE100" localSheetId="3">#REF!</definedName>
    <definedName name="_RE100" localSheetId="0">#REF!</definedName>
    <definedName name="_RE100" localSheetId="4">#REF!</definedName>
    <definedName name="_RE100">#REF!</definedName>
    <definedName name="_RE104" localSheetId="3">#REF!</definedName>
    <definedName name="_RE104" localSheetId="0">#REF!</definedName>
    <definedName name="_RE104" localSheetId="4">#REF!</definedName>
    <definedName name="_RE104">#REF!</definedName>
    <definedName name="_RE112" localSheetId="3">#REF!</definedName>
    <definedName name="_RE112" localSheetId="0">#REF!</definedName>
    <definedName name="_RE112" localSheetId="4">#REF!</definedName>
    <definedName name="_RE112">#REF!</definedName>
    <definedName name="_RE26" localSheetId="3">#REF!</definedName>
    <definedName name="_RE26" localSheetId="0">#REF!</definedName>
    <definedName name="_RE26" localSheetId="4">#REF!</definedName>
    <definedName name="_RE26">#REF!</definedName>
    <definedName name="_RE28" localSheetId="3">#REF!</definedName>
    <definedName name="_RE28" localSheetId="0">#REF!</definedName>
    <definedName name="_RE28" localSheetId="4">#REF!</definedName>
    <definedName name="_RE28">#REF!</definedName>
    <definedName name="_RE30" localSheetId="3">#REF!</definedName>
    <definedName name="_RE30" localSheetId="0">#REF!</definedName>
    <definedName name="_RE30" localSheetId="4">#REF!</definedName>
    <definedName name="_RE30">#REF!</definedName>
    <definedName name="_RE32" localSheetId="3">#REF!</definedName>
    <definedName name="_RE32" localSheetId="0">#REF!</definedName>
    <definedName name="_RE32" localSheetId="4">#REF!</definedName>
    <definedName name="_RE32">#REF!</definedName>
    <definedName name="_RE34" localSheetId="3">#REF!</definedName>
    <definedName name="_RE34" localSheetId="0">#REF!</definedName>
    <definedName name="_RE34" localSheetId="4">#REF!</definedName>
    <definedName name="_RE34">#REF!</definedName>
    <definedName name="_RE36" localSheetId="3">#REF!</definedName>
    <definedName name="_RE36" localSheetId="0">#REF!</definedName>
    <definedName name="_RE36" localSheetId="4">#REF!</definedName>
    <definedName name="_RE36">#REF!</definedName>
    <definedName name="_RE38" localSheetId="3">#REF!</definedName>
    <definedName name="_RE38" localSheetId="0">#REF!</definedName>
    <definedName name="_RE38" localSheetId="4">#REF!</definedName>
    <definedName name="_RE38">#REF!</definedName>
    <definedName name="_RE40" localSheetId="3">#REF!</definedName>
    <definedName name="_RE40" localSheetId="0">#REF!</definedName>
    <definedName name="_RE40" localSheetId="4">#REF!</definedName>
    <definedName name="_RE40">#REF!</definedName>
    <definedName name="_RE42" localSheetId="3">#REF!</definedName>
    <definedName name="_RE42" localSheetId="0">#REF!</definedName>
    <definedName name="_RE42" localSheetId="4">#REF!</definedName>
    <definedName name="_RE42">#REF!</definedName>
    <definedName name="_RE44" localSheetId="3">#REF!</definedName>
    <definedName name="_RE44" localSheetId="0">#REF!</definedName>
    <definedName name="_RE44" localSheetId="4">#REF!</definedName>
    <definedName name="_RE44">#REF!</definedName>
    <definedName name="_RE48" localSheetId="3">#REF!</definedName>
    <definedName name="_RE48" localSheetId="0">#REF!</definedName>
    <definedName name="_RE48" localSheetId="4">#REF!</definedName>
    <definedName name="_RE48">#REF!</definedName>
    <definedName name="_RE52" localSheetId="3">#REF!</definedName>
    <definedName name="_RE52" localSheetId="0">#REF!</definedName>
    <definedName name="_RE52" localSheetId="4">#REF!</definedName>
    <definedName name="_RE52">#REF!</definedName>
    <definedName name="_RE56" localSheetId="3">#REF!</definedName>
    <definedName name="_RE56" localSheetId="0">#REF!</definedName>
    <definedName name="_RE56" localSheetId="4">#REF!</definedName>
    <definedName name="_RE56">#REF!</definedName>
    <definedName name="_RE60" localSheetId="3">#REF!</definedName>
    <definedName name="_RE60" localSheetId="0">#REF!</definedName>
    <definedName name="_RE60" localSheetId="4">#REF!</definedName>
    <definedName name="_RE60">#REF!</definedName>
    <definedName name="_RE64" localSheetId="3">#REF!</definedName>
    <definedName name="_RE64" localSheetId="0">#REF!</definedName>
    <definedName name="_RE64" localSheetId="4">#REF!</definedName>
    <definedName name="_RE64">#REF!</definedName>
    <definedName name="_RE68" localSheetId="3">#REF!</definedName>
    <definedName name="_RE68" localSheetId="0">#REF!</definedName>
    <definedName name="_RE68" localSheetId="4">#REF!</definedName>
    <definedName name="_RE68">#REF!</definedName>
    <definedName name="_RE72" localSheetId="3">#REF!</definedName>
    <definedName name="_RE72" localSheetId="0">#REF!</definedName>
    <definedName name="_RE72" localSheetId="4">#REF!</definedName>
    <definedName name="_RE72">#REF!</definedName>
    <definedName name="_RE76" localSheetId="3">#REF!</definedName>
    <definedName name="_RE76" localSheetId="0">#REF!</definedName>
    <definedName name="_RE76" localSheetId="4">#REF!</definedName>
    <definedName name="_RE76">#REF!</definedName>
    <definedName name="_RE80" localSheetId="3">#REF!</definedName>
    <definedName name="_RE80" localSheetId="0">#REF!</definedName>
    <definedName name="_RE80" localSheetId="4">#REF!</definedName>
    <definedName name="_RE80">#REF!</definedName>
    <definedName name="_RE88" localSheetId="3">#REF!</definedName>
    <definedName name="_RE88" localSheetId="0">#REF!</definedName>
    <definedName name="_RE88" localSheetId="4">#REF!</definedName>
    <definedName name="_RE88">#REF!</definedName>
    <definedName name="_RE92" localSheetId="3">#REF!</definedName>
    <definedName name="_RE92" localSheetId="0">#REF!</definedName>
    <definedName name="_RE92" localSheetId="4">#REF!</definedName>
    <definedName name="_RE92">#REF!</definedName>
    <definedName name="_RE96" localSheetId="3">#REF!</definedName>
    <definedName name="_RE96" localSheetId="0">#REF!</definedName>
    <definedName name="_RE96" localSheetId="4">#REF!</definedName>
    <definedName name="_RE96">#REF!</definedName>
    <definedName name="_Regression_Int" hidden="1">1</definedName>
    <definedName name="_Regression_Out" localSheetId="3" hidden="1">#REF!</definedName>
    <definedName name="_Regression_Out" localSheetId="0" hidden="1">#REF!</definedName>
    <definedName name="_Regression_Out" localSheetId="4" hidden="1">#REF!</definedName>
    <definedName name="_Regression_Out" hidden="1">#REF!</definedName>
    <definedName name="_Regression_X" localSheetId="3" hidden="1">#REF!</definedName>
    <definedName name="_Regression_X" localSheetId="0" hidden="1">#REF!</definedName>
    <definedName name="_Regression_X" localSheetId="4" hidden="1">#REF!</definedName>
    <definedName name="_Regression_X" hidden="1">#REF!</definedName>
    <definedName name="_Regression_Y" localSheetId="3" hidden="1">#REF!</definedName>
    <definedName name="_Regression_Y" localSheetId="0" hidden="1">#REF!</definedName>
    <definedName name="_Regression_Y" localSheetId="4"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3">'[53]ANAL-PIPE LINE'!#REF!</definedName>
    <definedName name="_SLV10025" localSheetId="0">'[53]ANAL-PIPE LINE'!#REF!</definedName>
    <definedName name="_SLV10025" localSheetId="4">'[53]ANAL-PIPE LINE'!#REF!</definedName>
    <definedName name="_SLV10025">'[53]ANAL-PIPE LINE'!#REF!</definedName>
    <definedName name="_SMG1">#N/A</definedName>
    <definedName name="_SMG2">#N/A</definedName>
    <definedName name="_Sort" localSheetId="3" hidden="1">#REF!</definedName>
    <definedName name="_Sort" localSheetId="0" hidden="1">#REF!</definedName>
    <definedName name="_Sort" localSheetId="4" hidden="1">#REF!</definedName>
    <definedName name="_Sort" hidden="1">#REF!</definedName>
    <definedName name="_ssr1" localSheetId="3">'[54]scour depth'!#REF!</definedName>
    <definedName name="_ssr1" localSheetId="0">'[54]scour depth'!#REF!</definedName>
    <definedName name="_ssr1" localSheetId="4">'[54]scour depth'!#REF!</definedName>
    <definedName name="_ssr1">'[54]scour depth'!#REF!</definedName>
    <definedName name="_t1" localSheetId="3">#REF!</definedName>
    <definedName name="_t1" localSheetId="0">#REF!</definedName>
    <definedName name="_t1" localSheetId="4">#REF!</definedName>
    <definedName name="_t1">#REF!</definedName>
    <definedName name="_tab1" localSheetId="3">#REF!</definedName>
    <definedName name="_tab1" localSheetId="0">#REF!</definedName>
    <definedName name="_tab1" localSheetId="4">#REF!</definedName>
    <definedName name="_tab1">#REF!</definedName>
    <definedName name="_tab2" localSheetId="3">#REF!</definedName>
    <definedName name="_tab2" localSheetId="0">#REF!</definedName>
    <definedName name="_tab2" localSheetId="4">#REF!</definedName>
    <definedName name="_tab2">#REF!</definedName>
    <definedName name="_TB2" localSheetId="3">#REF!</definedName>
    <definedName name="_TB2" localSheetId="0">#REF!</definedName>
    <definedName name="_TB2" localSheetId="4">#REF!</definedName>
    <definedName name="_TB2">#REF!</definedName>
    <definedName name="_tem1">#N/A</definedName>
    <definedName name="_TIP1" localSheetId="3">#REF!</definedName>
    <definedName name="_TIP1" localSheetId="0">#REF!</definedName>
    <definedName name="_TIP1" localSheetId="4">#REF!</definedName>
    <definedName name="_TIP1">#REF!</definedName>
    <definedName name="_TIP2" localSheetId="3">#REF!</definedName>
    <definedName name="_TIP2" localSheetId="0">#REF!</definedName>
    <definedName name="_TIP2" localSheetId="4">#REF!</definedName>
    <definedName name="_TIP2">#REF!</definedName>
    <definedName name="_TIP3" localSheetId="3">#REF!</definedName>
    <definedName name="_TIP3" localSheetId="0">#REF!</definedName>
    <definedName name="_TIP3" localSheetId="4">#REF!</definedName>
    <definedName name="_TIP3">#REF!</definedName>
    <definedName name="_V1">[55]Voucher!$B$1</definedName>
    <definedName name="_V2">[55]Voucher!$R$1</definedName>
    <definedName name="√">"SQRT"</definedName>
    <definedName name="◈002MONO현황" localSheetId="3">#REF!</definedName>
    <definedName name="◈002MONO현황" localSheetId="0">#REF!</definedName>
    <definedName name="◈002MONO현황" localSheetId="4">#REF!</definedName>
    <definedName name="◈002MONO현황">#REF!</definedName>
    <definedName name="a">[56]Culvert!$H$112</definedName>
    <definedName name="a._Trimmer" localSheetId="3">[45]SOR!#REF!</definedName>
    <definedName name="a._Trimmer" localSheetId="0">[45]SOR!#REF!</definedName>
    <definedName name="a._Trimmer" localSheetId="4">[45]SOR!#REF!</definedName>
    <definedName name="a._Trimmer">[45]SOR!#REF!</definedName>
    <definedName name="a___0" localSheetId="3">#REF!</definedName>
    <definedName name="a___0" localSheetId="0">#REF!</definedName>
    <definedName name="a___0" localSheetId="4">#REF!</definedName>
    <definedName name="a___0">#REF!</definedName>
    <definedName name="a___13" localSheetId="3">#REF!</definedName>
    <definedName name="a___13" localSheetId="0">#REF!</definedName>
    <definedName name="a___13" localSheetId="4">#REF!</definedName>
    <definedName name="a___13">#REF!</definedName>
    <definedName name="a__Labour_charges_for_cutting_bending__welding_including_materials." localSheetId="3">[45]SOR!#REF!</definedName>
    <definedName name="a__Labour_charges_for_cutting_bending__welding_including_materials." localSheetId="0">[45]SOR!#REF!</definedName>
    <definedName name="a__Labour_charges_for_cutting_bending__welding_including_materials." localSheetId="4">[45]SOR!#REF!</definedName>
    <definedName name="a__Labour_charges_for_cutting_bending__welding_including_materials.">[45]SOR!#REF!</definedName>
    <definedName name="a_dash" localSheetId="3">#REF!</definedName>
    <definedName name="a_dash" localSheetId="0">#REF!</definedName>
    <definedName name="a_dash" localSheetId="4">#REF!</definedName>
    <definedName name="a_dash">#REF!</definedName>
    <definedName name="A1_" localSheetId="3">#REF!</definedName>
    <definedName name="A1_" localSheetId="0">#REF!</definedName>
    <definedName name="A1_" localSheetId="4">#REF!</definedName>
    <definedName name="A1_">#REF!</definedName>
    <definedName name="A1____0" localSheetId="3">#REF!</definedName>
    <definedName name="A1____0" localSheetId="0">#REF!</definedName>
    <definedName name="A1____0" localSheetId="4">#REF!</definedName>
    <definedName name="A1____0">#REF!</definedName>
    <definedName name="A1____13" localSheetId="3">#REF!</definedName>
    <definedName name="A1____13" localSheetId="0">#REF!</definedName>
    <definedName name="A1____13" localSheetId="4">#REF!</definedName>
    <definedName name="A1____13">#REF!</definedName>
    <definedName name="A10_" localSheetId="3">#REF!</definedName>
    <definedName name="A10_" localSheetId="0">#REF!</definedName>
    <definedName name="A10_" localSheetId="4">#REF!</definedName>
    <definedName name="A10_">#REF!</definedName>
    <definedName name="A10____0" localSheetId="3">#REF!</definedName>
    <definedName name="A10____0" localSheetId="0">#REF!</definedName>
    <definedName name="A10____0" localSheetId="4">#REF!</definedName>
    <definedName name="A10____0">#REF!</definedName>
    <definedName name="A10____13" localSheetId="3">#REF!</definedName>
    <definedName name="A10____13" localSheetId="0">#REF!</definedName>
    <definedName name="A10____13" localSheetId="4">#REF!</definedName>
    <definedName name="A10____13">#REF!</definedName>
    <definedName name="A13_" localSheetId="3">#REF!</definedName>
    <definedName name="A13_" localSheetId="0">#REF!</definedName>
    <definedName name="A13_" localSheetId="4">#REF!</definedName>
    <definedName name="A13_">#REF!</definedName>
    <definedName name="A13____0" localSheetId="3">#REF!</definedName>
    <definedName name="A13____0" localSheetId="0">#REF!</definedName>
    <definedName name="A13____0" localSheetId="4">#REF!</definedName>
    <definedName name="A13____0">#REF!</definedName>
    <definedName name="A13____13" localSheetId="3">#REF!</definedName>
    <definedName name="A13____13" localSheetId="0">#REF!</definedName>
    <definedName name="A13____13" localSheetId="4">#REF!</definedName>
    <definedName name="A13____13">#REF!</definedName>
    <definedName name="a1o" localSheetId="3">#REF!</definedName>
    <definedName name="a1o" localSheetId="0">#REF!</definedName>
    <definedName name="a1o" localSheetId="4">#REF!</definedName>
    <definedName name="a1o">#REF!</definedName>
    <definedName name="A2_" localSheetId="3">#REF!</definedName>
    <definedName name="A2_" localSheetId="0">#REF!</definedName>
    <definedName name="A2_" localSheetId="4">#REF!</definedName>
    <definedName name="A2_">#REF!</definedName>
    <definedName name="A2____0" localSheetId="3">#REF!</definedName>
    <definedName name="A2____0" localSheetId="0">#REF!</definedName>
    <definedName name="A2____0" localSheetId="4">#REF!</definedName>
    <definedName name="A2____0">#REF!</definedName>
    <definedName name="A2____13" localSheetId="3">#REF!</definedName>
    <definedName name="A2____13" localSheetId="0">#REF!</definedName>
    <definedName name="A2____13" localSheetId="4">#REF!</definedName>
    <definedName name="A2____13">#REF!</definedName>
    <definedName name="A3_" localSheetId="3">#REF!</definedName>
    <definedName name="A3_" localSheetId="0">#REF!</definedName>
    <definedName name="A3_" localSheetId="4">#REF!</definedName>
    <definedName name="A3_">#REF!</definedName>
    <definedName name="A3____0" localSheetId="3">#REF!</definedName>
    <definedName name="A3____0" localSheetId="0">#REF!</definedName>
    <definedName name="A3____0" localSheetId="4">#REF!</definedName>
    <definedName name="A3____0">#REF!</definedName>
    <definedName name="A3____13" localSheetId="3">#REF!</definedName>
    <definedName name="A3____13" localSheetId="0">#REF!</definedName>
    <definedName name="A3____13" localSheetId="4">#REF!</definedName>
    <definedName name="A3____13">#REF!</definedName>
    <definedName name="A4_" localSheetId="3">#REF!</definedName>
    <definedName name="A4_" localSheetId="0">#REF!</definedName>
    <definedName name="A4_" localSheetId="4">#REF!</definedName>
    <definedName name="A4_">#REF!</definedName>
    <definedName name="A4____0" localSheetId="3">#REF!</definedName>
    <definedName name="A4____0" localSheetId="0">#REF!</definedName>
    <definedName name="A4____0" localSheetId="4">#REF!</definedName>
    <definedName name="A4____0">#REF!</definedName>
    <definedName name="A4____13" localSheetId="3">#REF!</definedName>
    <definedName name="A4____13" localSheetId="0">#REF!</definedName>
    <definedName name="A4____13" localSheetId="4">#REF!</definedName>
    <definedName name="A4____13">#REF!</definedName>
    <definedName name="A5_" localSheetId="3">#REF!</definedName>
    <definedName name="A5_" localSheetId="0">#REF!</definedName>
    <definedName name="A5_" localSheetId="4">#REF!</definedName>
    <definedName name="A5_">#REF!</definedName>
    <definedName name="A5____0" localSheetId="3">#REF!</definedName>
    <definedName name="A5____0" localSheetId="0">#REF!</definedName>
    <definedName name="A5____0" localSheetId="4">#REF!</definedName>
    <definedName name="A5____0">#REF!</definedName>
    <definedName name="A5____13" localSheetId="3">#REF!</definedName>
    <definedName name="A5____13" localSheetId="0">#REF!</definedName>
    <definedName name="A5____13" localSheetId="4">#REF!</definedName>
    <definedName name="A5____13">#REF!</definedName>
    <definedName name="A6_" localSheetId="3">#REF!</definedName>
    <definedName name="A6_" localSheetId="0">#REF!</definedName>
    <definedName name="A6_" localSheetId="4">#REF!</definedName>
    <definedName name="A6_">#REF!</definedName>
    <definedName name="A6____0" localSheetId="3">#REF!</definedName>
    <definedName name="A6____0" localSheetId="0">#REF!</definedName>
    <definedName name="A6____0" localSheetId="4">#REF!</definedName>
    <definedName name="A6____0">#REF!</definedName>
    <definedName name="A6____13" localSheetId="3">#REF!</definedName>
    <definedName name="A6____13" localSheetId="0">#REF!</definedName>
    <definedName name="A6____13" localSheetId="4">#REF!</definedName>
    <definedName name="A6____13">#REF!</definedName>
    <definedName name="A7_" localSheetId="3">#REF!</definedName>
    <definedName name="A7_" localSheetId="0">#REF!</definedName>
    <definedName name="A7_" localSheetId="4">#REF!</definedName>
    <definedName name="A7_">#REF!</definedName>
    <definedName name="A7____0" localSheetId="3">#REF!</definedName>
    <definedName name="A7____0" localSheetId="0">#REF!</definedName>
    <definedName name="A7____0" localSheetId="4">#REF!</definedName>
    <definedName name="A7____0">#REF!</definedName>
    <definedName name="A7____13" localSheetId="3">#REF!</definedName>
    <definedName name="A7____13" localSheetId="0">#REF!</definedName>
    <definedName name="A7____13" localSheetId="4">#REF!</definedName>
    <definedName name="A7____13">#REF!</definedName>
    <definedName name="A73.1" localSheetId="3">#REF!</definedName>
    <definedName name="A73.1" localSheetId="0">#REF!</definedName>
    <definedName name="A73.1" localSheetId="4">#REF!</definedName>
    <definedName name="A73.1">#REF!</definedName>
    <definedName name="A8_" localSheetId="3">#REF!</definedName>
    <definedName name="A8_" localSheetId="0">#REF!</definedName>
    <definedName name="A8_" localSheetId="4">#REF!</definedName>
    <definedName name="A8_">#REF!</definedName>
    <definedName name="A8____0" localSheetId="3">#REF!</definedName>
    <definedName name="A8____0" localSheetId="0">#REF!</definedName>
    <definedName name="A8____0" localSheetId="4">#REF!</definedName>
    <definedName name="A8____0">#REF!</definedName>
    <definedName name="A8____13" localSheetId="3">#REF!</definedName>
    <definedName name="A8____13" localSheetId="0">#REF!</definedName>
    <definedName name="A8____13" localSheetId="4">#REF!</definedName>
    <definedName name="A8____13">#REF!</definedName>
    <definedName name="A9_" localSheetId="3">#REF!</definedName>
    <definedName name="A9_" localSheetId="0">#REF!</definedName>
    <definedName name="A9_" localSheetId="4">#REF!</definedName>
    <definedName name="A9_">#REF!</definedName>
    <definedName name="A9____0" localSheetId="3">#REF!</definedName>
    <definedName name="A9____0" localSheetId="0">#REF!</definedName>
    <definedName name="A9____0" localSheetId="4">#REF!</definedName>
    <definedName name="A9____0">#REF!</definedName>
    <definedName name="A9____13" localSheetId="3">#REF!</definedName>
    <definedName name="A9____13" localSheetId="0">#REF!</definedName>
    <definedName name="A9____13" localSheetId="4">#REF!</definedName>
    <definedName name="A9____13">#REF!</definedName>
    <definedName name="aa" localSheetId="3">#REF!</definedName>
    <definedName name="aa" localSheetId="0">#REF!</definedName>
    <definedName name="aa" localSheetId="4">#REF!</definedName>
    <definedName name="aa">#REF!</definedName>
    <definedName name="AAA" localSheetId="3">[57]PROCTOR!#REF!</definedName>
    <definedName name="AAA" localSheetId="0">[57]PROCTOR!#REF!</definedName>
    <definedName name="AAA" localSheetId="4">[57]PROCTOR!#REF!</definedName>
    <definedName name="AAA">[57]PROCTOR!#REF!</definedName>
    <definedName name="AAAA" localSheetId="3" hidden="1">{"form-D1",#N/A,FALSE,"FORM-D1";"form-D1_amt",#N/A,FALSE,"FORM-D1"}</definedName>
    <definedName name="AAAA" localSheetId="0" hidden="1">{"form-D1",#N/A,FALSE,"FORM-D1";"form-D1_amt",#N/A,FALSE,"FORM-D1"}</definedName>
    <definedName name="AAAA" localSheetId="4" hidden="1">{"form-D1",#N/A,FALSE,"FORM-D1";"form-D1_amt",#N/A,FALSE,"FORM-D1"}</definedName>
    <definedName name="AAAA" hidden="1">{"form-D1",#N/A,FALSE,"FORM-D1";"form-D1_amt",#N/A,FALSE,"FORM-D1"}</definedName>
    <definedName name="ab" localSheetId="3">#REF!</definedName>
    <definedName name="ab" localSheetId="0">#REF!</definedName>
    <definedName name="ab" localSheetId="4">#REF!</definedName>
    <definedName name="ab">#REF!</definedName>
    <definedName name="abc" localSheetId="3">#REF!</definedName>
    <definedName name="abc" localSheetId="0">#REF!</definedName>
    <definedName name="abc" localSheetId="4">#REF!</definedName>
    <definedName name="abc">#REF!</definedName>
    <definedName name="abcd" localSheetId="3">#REF!</definedName>
    <definedName name="abcd" localSheetId="0">#REF!</definedName>
    <definedName name="abcd" localSheetId="4">#REF!</definedName>
    <definedName name="abcd">#REF!</definedName>
    <definedName name="abg" localSheetId="3">#REF!</definedName>
    <definedName name="abg" localSheetId="0">#REF!</definedName>
    <definedName name="abg" localSheetId="4">#REF!</definedName>
    <definedName name="abg">#REF!</definedName>
    <definedName name="ABS" localSheetId="3">#REF!</definedName>
    <definedName name="ABS" localSheetId="0">#REF!</definedName>
    <definedName name="ABS" localSheetId="4">#REF!</definedName>
    <definedName name="ABS">#REF!</definedName>
    <definedName name="AbsEst_10000" localSheetId="3">#REF!</definedName>
    <definedName name="AbsEst_10000" localSheetId="0">#REF!</definedName>
    <definedName name="AbsEst_10000" localSheetId="4">#REF!</definedName>
    <definedName name="AbsEst_10000">#REF!</definedName>
    <definedName name="Absest_1LL_12" localSheetId="3">#REF!</definedName>
    <definedName name="Absest_1LL_12" localSheetId="0">#REF!</definedName>
    <definedName name="Absest_1LL_12" localSheetId="4">#REF!</definedName>
    <definedName name="Absest_1LL_12">#REF!</definedName>
    <definedName name="Absest_1LL_7.5" localSheetId="3">#REF!</definedName>
    <definedName name="Absest_1LL_7.5" localSheetId="0">#REF!</definedName>
    <definedName name="Absest_1LL_7.5" localSheetId="4">#REF!</definedName>
    <definedName name="Absest_1LL_7.5">#REF!</definedName>
    <definedName name="Absest_30000" localSheetId="3">#REF!</definedName>
    <definedName name="Absest_30000" localSheetId="0">#REF!</definedName>
    <definedName name="Absest_30000" localSheetId="4">#REF!</definedName>
    <definedName name="Absest_30000">#REF!</definedName>
    <definedName name="Absest_60000" localSheetId="3">#REF!</definedName>
    <definedName name="Absest_60000" localSheetId="0">#REF!</definedName>
    <definedName name="Absest_60000" localSheetId="4">#REF!</definedName>
    <definedName name="Absest_60000">#REF!</definedName>
    <definedName name="ABSTRACT" localSheetId="3">#REF!</definedName>
    <definedName name="ABSTRACT" localSheetId="0">#REF!</definedName>
    <definedName name="ABSTRACT" localSheetId="4">#REF!</definedName>
    <definedName name="ABSTRACT">#REF!</definedName>
    <definedName name="ABSTRACT_ESTIMATE" localSheetId="3">#REF!</definedName>
    <definedName name="ABSTRACT_ESTIMATE" localSheetId="0">#REF!</definedName>
    <definedName name="ABSTRACT_ESTIMATE" localSheetId="4">#REF!</definedName>
    <definedName name="ABSTRACT_ESTIMATE">#REF!</definedName>
    <definedName name="ABUTCAP1" localSheetId="3">#REF!</definedName>
    <definedName name="ABUTCAP1" localSheetId="0">#REF!</definedName>
    <definedName name="ABUTCAP1" localSheetId="4">#REF!</definedName>
    <definedName name="ABUTCAP1">#REF!</definedName>
    <definedName name="ABUTCAP2" localSheetId="3">#REF!</definedName>
    <definedName name="ABUTCAP2" localSheetId="0">#REF!</definedName>
    <definedName name="ABUTCAP2" localSheetId="4">#REF!</definedName>
    <definedName name="ABUTCAP2">#REF!</definedName>
    <definedName name="ac" localSheetId="3">#REF!</definedName>
    <definedName name="ac" localSheetId="0">#REF!</definedName>
    <definedName name="ac" localSheetId="4">#REF!</definedName>
    <definedName name="ac">#REF!</definedName>
    <definedName name="AD" localSheetId="3" hidden="1">{"'Sheet1'!$A$4386:$N$4591"}</definedName>
    <definedName name="AD" localSheetId="0" hidden="1">{"'Sheet1'!$A$4386:$N$4591"}</definedName>
    <definedName name="AD" localSheetId="4" hidden="1">{"'Sheet1'!$A$4386:$N$4591"}</definedName>
    <definedName name="AD" hidden="1">{"'Sheet1'!$A$4386:$N$4591"}</definedName>
    <definedName name="adfsdf" localSheetId="3">#REF!</definedName>
    <definedName name="adfsdf" localSheetId="0">#REF!</definedName>
    <definedName name="adfsdf" localSheetId="4">#REF!</definedName>
    <definedName name="adfsdf">#REF!</definedName>
    <definedName name="ADITION" localSheetId="3" hidden="1">{"'장비'!$A$3:$M$12"}</definedName>
    <definedName name="ADITION" localSheetId="0" hidden="1">{"'장비'!$A$3:$M$12"}</definedName>
    <definedName name="ADITION" localSheetId="4" hidden="1">{"'장비'!$A$3:$M$12"}</definedName>
    <definedName name="ADITION" hidden="1">{"'장비'!$A$3:$M$12"}</definedName>
    <definedName name="Admixture" localSheetId="3">#REF!</definedName>
    <definedName name="Admixture" localSheetId="0">#REF!</definedName>
    <definedName name="Admixture" localSheetId="4">#REF!</definedName>
    <definedName name="Admixture">#REF!</definedName>
    <definedName name="adssss" localSheetId="3">#REF!</definedName>
    <definedName name="adssss" localSheetId="0">#REF!</definedName>
    <definedName name="adssss" localSheetId="4">#REF!</definedName>
    <definedName name="adssss">#REF!</definedName>
    <definedName name="ADUMP">'[58]Cost of O &amp; O'!$F$13</definedName>
    <definedName name="ae" localSheetId="3">#REF!</definedName>
    <definedName name="ae" localSheetId="0">#REF!</definedName>
    <definedName name="ae" localSheetId="4">#REF!</definedName>
    <definedName name="ae">#REF!</definedName>
    <definedName name="AEA">[59]ANALYSIS!$C$18</definedName>
    <definedName name="Ag" localSheetId="3">#REF!</definedName>
    <definedName name="Ag" localSheetId="0">#REF!</definedName>
    <definedName name="Ag" localSheetId="4">#REF!</definedName>
    <definedName name="Ag">#REF!</definedName>
    <definedName name="Ag___0" localSheetId="3">#REF!</definedName>
    <definedName name="Ag___0" localSheetId="0">#REF!</definedName>
    <definedName name="Ag___0" localSheetId="4">#REF!</definedName>
    <definedName name="Ag___0">#REF!</definedName>
    <definedName name="Ag___13" localSheetId="3">#REF!</definedName>
    <definedName name="Ag___13" localSheetId="0">#REF!</definedName>
    <definedName name="Ag___13" localSheetId="4">#REF!</definedName>
    <definedName name="Ag___13">#REF!</definedName>
    <definedName name="agdump" localSheetId="3">#REF!</definedName>
    <definedName name="agdump" localSheetId="0">#REF!</definedName>
    <definedName name="agdump" localSheetId="4">#REF!</definedName>
    <definedName name="agdump">#REF!</definedName>
    <definedName name="agedump" localSheetId="3">#REF!</definedName>
    <definedName name="agedump" localSheetId="0">#REF!</definedName>
    <definedName name="agedump" localSheetId="4">#REF!</definedName>
    <definedName name="agedump">#REF!</definedName>
    <definedName name="agencydump" localSheetId="3">#REF!</definedName>
    <definedName name="agencydump" localSheetId="0">#REF!</definedName>
    <definedName name="agencydump" localSheetId="4">#REF!</definedName>
    <definedName name="agencydump">#REF!</definedName>
    <definedName name="AGENCYLY" localSheetId="3">#REF!</definedName>
    <definedName name="AGENCYLY" localSheetId="0">#REF!</definedName>
    <definedName name="AGENCYLY" localSheetId="4">#REF!</definedName>
    <definedName name="AGENCYLY">#REF!</definedName>
    <definedName name="AGENCYPLAN" localSheetId="3">#REF!</definedName>
    <definedName name="AGENCYPLAN" localSheetId="0">#REF!</definedName>
    <definedName name="AGENCYPLAN" localSheetId="4">#REF!</definedName>
    <definedName name="AGENCYPLAN">#REF!</definedName>
    <definedName name="AGG" localSheetId="3">[60]ANAL!#REF!</definedName>
    <definedName name="AGG" localSheetId="0">[60]ANAL!#REF!</definedName>
    <definedName name="AGG" localSheetId="4">[60]ANAL!#REF!</definedName>
    <definedName name="AGG">[60]ANAL!#REF!</definedName>
    <definedName name="AGGT">[60]ANAL!$E$14</definedName>
    <definedName name="AGGT1012">'[53]ANAL-PIPE LINE'!$E$20</definedName>
    <definedName name="AGGTS" localSheetId="3">#REF!</definedName>
    <definedName name="AGGTS" localSheetId="0">#REF!</definedName>
    <definedName name="AGGTS" localSheetId="4">#REF!</definedName>
    <definedName name="AGGTS">#REF!</definedName>
    <definedName name="Agr12mm" localSheetId="3">#REF!</definedName>
    <definedName name="Agr12mm" localSheetId="0">#REF!</definedName>
    <definedName name="Agr12mm" localSheetId="4">#REF!</definedName>
    <definedName name="Agr12mm">#REF!</definedName>
    <definedName name="Agr20mm" localSheetId="3">#REF!</definedName>
    <definedName name="Agr20mm" localSheetId="0">#REF!</definedName>
    <definedName name="Agr20mm" localSheetId="4">#REF!</definedName>
    <definedName name="Agr20mm">#REF!</definedName>
    <definedName name="Agr40mm" localSheetId="3">#REF!</definedName>
    <definedName name="Agr40mm" localSheetId="0">#REF!</definedName>
    <definedName name="Agr40mm" localSheetId="4">#REF!</definedName>
    <definedName name="Agr40mm">#REF!</definedName>
    <definedName name="Agr53mm" localSheetId="3">#REF!</definedName>
    <definedName name="Agr53mm" localSheetId="0">#REF!</definedName>
    <definedName name="Agr53mm" localSheetId="4">#REF!</definedName>
    <definedName name="Agr53mm">#REF!</definedName>
    <definedName name="Agr6mm" localSheetId="3">#REF!</definedName>
    <definedName name="Agr6mm" localSheetId="0">#REF!</definedName>
    <definedName name="Agr6mm" localSheetId="4">#REF!</definedName>
    <definedName name="Agr6mm">#REF!</definedName>
    <definedName name="agrP" localSheetId="3">#REF!</definedName>
    <definedName name="agrP" localSheetId="0">#REF!</definedName>
    <definedName name="agrP" localSheetId="4">#REF!</definedName>
    <definedName name="agrP">#REF!</definedName>
    <definedName name="AH" localSheetId="3" hidden="1">{#N/A,#N/A,FALSE,"CCTV"}</definedName>
    <definedName name="AH" localSheetId="0" hidden="1">{#N/A,#N/A,FALSE,"CCTV"}</definedName>
    <definedName name="AH" localSheetId="4" hidden="1">{#N/A,#N/A,FALSE,"CCTV"}</definedName>
    <definedName name="AH" hidden="1">{#N/A,#N/A,FALSE,"CCTV"}</definedName>
    <definedName name="ai" localSheetId="3">#REF!</definedName>
    <definedName name="ai" localSheetId="0">#REF!</definedName>
    <definedName name="ai" localSheetId="4">#REF!</definedName>
    <definedName name="ai">#REF!</definedName>
    <definedName name="AIR" localSheetId="3">#REF!</definedName>
    <definedName name="AIR" localSheetId="0">#REF!</definedName>
    <definedName name="AIR" localSheetId="4">#REF!</definedName>
    <definedName name="AIR">#REF!</definedName>
    <definedName name="air_trap" localSheetId="3">#REF!</definedName>
    <definedName name="air_trap" localSheetId="0">#REF!</definedName>
    <definedName name="air_trap" localSheetId="4">#REF!</definedName>
    <definedName name="air_trap">#REF!</definedName>
    <definedName name="AIRC" localSheetId="3">#REF!</definedName>
    <definedName name="AIRC" localSheetId="0">#REF!</definedName>
    <definedName name="AIRC" localSheetId="4">#REF!</definedName>
    <definedName name="AIRC">#REF!</definedName>
    <definedName name="ajartjr" localSheetId="3">#REF!</definedName>
    <definedName name="ajartjr" localSheetId="0">#REF!</definedName>
    <definedName name="ajartjr" localSheetId="4">#REF!</definedName>
    <definedName name="ajartjr">#REF!</definedName>
    <definedName name="ALDENSITY">[61]CABLERET!$B$10</definedName>
    <definedName name="alfa" localSheetId="3">#REF!</definedName>
    <definedName name="alfa" localSheetId="0">#REF!</definedName>
    <definedName name="alfa" localSheetId="4">#REF!</definedName>
    <definedName name="alfa">#REF!</definedName>
    <definedName name="alfa1" localSheetId="3">#REF!</definedName>
    <definedName name="alfa1" localSheetId="0">#REF!</definedName>
    <definedName name="alfa1" localSheetId="4">#REF!</definedName>
    <definedName name="alfa1">#REF!</definedName>
    <definedName name="alload">[61]CABLERET!$D$13:$D$128</definedName>
    <definedName name="ALMARGIN">[61]CABLERET!$D$7</definedName>
    <definedName name="ALPHA" localSheetId="3">#REF!</definedName>
    <definedName name="ALPHA" localSheetId="0">#REF!</definedName>
    <definedName name="ALPHA" localSheetId="4">#REF!</definedName>
    <definedName name="ALPHA">#REF!</definedName>
    <definedName name="Alw" localSheetId="3">#REF!</definedName>
    <definedName name="Alw" localSheetId="0">#REF!</definedName>
    <definedName name="Alw" localSheetId="4">#REF!</definedName>
    <definedName name="Alw">#REF!</definedName>
    <definedName name="alwarsump" localSheetId="3">#REF!</definedName>
    <definedName name="alwarsump" localSheetId="0">#REF!</definedName>
    <definedName name="alwarsump" localSheetId="4">#REF!</definedName>
    <definedName name="alwarsump">#REF!</definedName>
    <definedName name="Analysis" localSheetId="3">#REF!</definedName>
    <definedName name="Analysis" localSheetId="0">#REF!</definedName>
    <definedName name="Analysis" localSheetId="4">#REF!</definedName>
    <definedName name="Analysis">#REF!</definedName>
    <definedName name="anch" localSheetId="3">#REF!</definedName>
    <definedName name="anch" localSheetId="0">#REF!</definedName>
    <definedName name="anch" localSheetId="4">#REF!</definedName>
    <definedName name="anch">#REF!</definedName>
    <definedName name="anchalik" localSheetId="3">#REF!</definedName>
    <definedName name="anchalik" localSheetId="0">#REF!</definedName>
    <definedName name="anchalik" localSheetId="4">#REF!</definedName>
    <definedName name="anchalik">#REF!</definedName>
    <definedName name="anchor" localSheetId="3">#REF!</definedName>
    <definedName name="anchor" localSheetId="0">#REF!</definedName>
    <definedName name="anchor" localSheetId="4">#REF!</definedName>
    <definedName name="anchor">#REF!</definedName>
    <definedName name="angle" localSheetId="3">#REF!</definedName>
    <definedName name="angle" localSheetId="0">#REF!</definedName>
    <definedName name="angle" localSheetId="4">#REF!</definedName>
    <definedName name="angle">#REF!</definedName>
    <definedName name="anj" localSheetId="3">#REF!</definedName>
    <definedName name="anj" localSheetId="0">#REF!</definedName>
    <definedName name="anj" localSheetId="4">#REF!</definedName>
    <definedName name="anj">#REF!</definedName>
    <definedName name="annex7ll" localSheetId="3">#REF!</definedName>
    <definedName name="annex7ll" localSheetId="0">#REF!</definedName>
    <definedName name="annex7ll" localSheetId="4">#REF!</definedName>
    <definedName name="annex7ll">#REF!</definedName>
    <definedName name="annex7llsump" localSheetId="3">#REF!</definedName>
    <definedName name="annex7llsump" localSheetId="0">#REF!</definedName>
    <definedName name="annex7llsump" localSheetId="4">#REF!</definedName>
    <definedName name="annex7llsump">#REF!</definedName>
    <definedName name="annexsump7" localSheetId="3">#REF!</definedName>
    <definedName name="annexsump7" localSheetId="0">#REF!</definedName>
    <definedName name="annexsump7" localSheetId="4">#REF!</definedName>
    <definedName name="annexsump7">#REF!</definedName>
    <definedName name="annexsump7." localSheetId="3">#REF!</definedName>
    <definedName name="annexsump7." localSheetId="0">#REF!</definedName>
    <definedName name="annexsump7." localSheetId="4">#REF!</definedName>
    <definedName name="annexsump7.">#REF!</definedName>
    <definedName name="annexsump7.1" localSheetId="3">#REF!</definedName>
    <definedName name="annexsump7.1" localSheetId="0">#REF!</definedName>
    <definedName name="annexsump7.1" localSheetId="4">#REF!</definedName>
    <definedName name="annexsump7.1">#REF!</definedName>
    <definedName name="ANNX18" localSheetId="3">#REF!</definedName>
    <definedName name="ANNX18" localSheetId="0">#REF!</definedName>
    <definedName name="ANNX18" localSheetId="4">#REF!</definedName>
    <definedName name="ANNX18">#REF!</definedName>
    <definedName name="anscount" hidden="1">1</definedName>
    <definedName name="APLANT" localSheetId="3">#REF!</definedName>
    <definedName name="APLANT" localSheetId="0">#REF!</definedName>
    <definedName name="APLANT" localSheetId="4">#REF!</definedName>
    <definedName name="APLANT">#REF!</definedName>
    <definedName name="APPLI" localSheetId="3">#REF!</definedName>
    <definedName name="APPLI" localSheetId="0">#REF!</definedName>
    <definedName name="APPLI" localSheetId="4">#REF!</definedName>
    <definedName name="APPLI">#REF!</definedName>
    <definedName name="APR" localSheetId="3" hidden="1">{"form-D1",#N/A,FALSE,"FORM-D1";"form-D1_amt",#N/A,FALSE,"FORM-D1"}</definedName>
    <definedName name="APR" localSheetId="0" hidden="1">{"form-D1",#N/A,FALSE,"FORM-D1";"form-D1_amt",#N/A,FALSE,"FORM-D1"}</definedName>
    <definedName name="APR" localSheetId="4" hidden="1">{"form-D1",#N/A,FALSE,"FORM-D1";"form-D1_amt",#N/A,FALSE,"FORM-D1"}</definedName>
    <definedName name="APR" hidden="1">{"form-D1",#N/A,FALSE,"FORM-D1";"form-D1_amt",#N/A,FALSE,"FORM-D1"}</definedName>
    <definedName name="april_qty" localSheetId="3">#REF!</definedName>
    <definedName name="april_qty" localSheetId="0">#REF!</definedName>
    <definedName name="april_qty" localSheetId="4">#REF!</definedName>
    <definedName name="april_qty">#REF!</definedName>
    <definedName name="aq" localSheetId="3">#REF!</definedName>
    <definedName name="aq" localSheetId="0">#REF!</definedName>
    <definedName name="aq" localSheetId="4">#REF!</definedName>
    <definedName name="aq">#REF!</definedName>
    <definedName name="ar" localSheetId="3">[62]ANALYSER!#REF!</definedName>
    <definedName name="ar" localSheetId="0">[63]ANALYSER!#REF!</definedName>
    <definedName name="ar" localSheetId="4">[62]ANALYSER!#REF!</definedName>
    <definedName name="ar">[62]ANALYSER!#REF!</definedName>
    <definedName name="Architect" localSheetId="3">#REF!</definedName>
    <definedName name="Architect" localSheetId="0">#REF!</definedName>
    <definedName name="Architect" localSheetId="4">#REF!</definedName>
    <definedName name="Architect">#REF!</definedName>
    <definedName name="area" localSheetId="3">[64]MixBed!#REF!</definedName>
    <definedName name="area" localSheetId="0">[65]MixBed!#REF!</definedName>
    <definedName name="area" localSheetId="4">[64]MixBed!#REF!</definedName>
    <definedName name="area">[64]MixBed!#REF!</definedName>
    <definedName name="AREA_CODE" localSheetId="3">#REF!</definedName>
    <definedName name="AREA_CODE" localSheetId="0">#REF!</definedName>
    <definedName name="AREA_CODE" localSheetId="4">#REF!</definedName>
    <definedName name="AREA_CODE">#REF!</definedName>
    <definedName name="area1" localSheetId="3">[64]MixBed!#REF!</definedName>
    <definedName name="area1" localSheetId="0">[65]MixBed!#REF!</definedName>
    <definedName name="area1" localSheetId="4">[64]MixBed!#REF!</definedName>
    <definedName name="area1">[64]MixBed!#REF!</definedName>
    <definedName name="ARGON">[50]PIPING!$U$6:$U$105</definedName>
    <definedName name="arunan">#N/A</definedName>
    <definedName name="asd" localSheetId="3">#REF!</definedName>
    <definedName name="asd" localSheetId="0">#REF!</definedName>
    <definedName name="asd" localSheetId="4">#REF!</definedName>
    <definedName name="asd">#REF!</definedName>
    <definedName name="asdf" localSheetId="3">[37]예가표!#REF!</definedName>
    <definedName name="asdf" localSheetId="0">[37]예가표!#REF!</definedName>
    <definedName name="asdf" localSheetId="4">[37]예가표!#REF!</definedName>
    <definedName name="asdf">[37]예가표!#REF!</definedName>
    <definedName name="asdfs" hidden="1">[38]Cash2!$G$16:$G$31</definedName>
    <definedName name="ASH" localSheetId="3">#REF!</definedName>
    <definedName name="ASH" localSheetId="0">#REF!</definedName>
    <definedName name="ASH" localSheetId="4">#REF!</definedName>
    <definedName name="ASH">#REF!</definedName>
    <definedName name="ASHOKA" localSheetId="3">#REF!</definedName>
    <definedName name="ASHOKA" localSheetId="0">#REF!</definedName>
    <definedName name="ASHOKA" localSheetId="4">#REF!</definedName>
    <definedName name="ASHOKA">#REF!</definedName>
    <definedName name="ASPAV" localSheetId="3">#REF!</definedName>
    <definedName name="ASPAV" localSheetId="0">#REF!</definedName>
    <definedName name="ASPAV" localSheetId="4">#REF!</definedName>
    <definedName name="ASPAV">#REF!</definedName>
    <definedName name="assdf" hidden="1">[38]Z!$T$179:$AH$179</definedName>
    <definedName name="At" localSheetId="3">#REF!</definedName>
    <definedName name="At" localSheetId="0">#REF!</definedName>
    <definedName name="At" localSheetId="4">#REF!</definedName>
    <definedName name="At">#REF!</definedName>
    <definedName name="Attachment_C_3" localSheetId="3">#REF!</definedName>
    <definedName name="Attachment_C_3" localSheetId="0">#REF!</definedName>
    <definedName name="Attachment_C_3" localSheetId="4">#REF!</definedName>
    <definedName name="Attachment_C_3">#REF!</definedName>
    <definedName name="autofill_data" localSheetId="3">#REF!</definedName>
    <definedName name="autofill_data" localSheetId="0">#REF!</definedName>
    <definedName name="autofill_data" localSheetId="4">#REF!</definedName>
    <definedName name="autofill_data">#REF!</definedName>
    <definedName name="AVIBRA">'[58]Cost of O &amp; O'!$F$8</definedName>
    <definedName name="aw" localSheetId="3">#REF!</definedName>
    <definedName name="aw" localSheetId="0">#REF!</definedName>
    <definedName name="aw" localSheetId="4">#REF!</definedName>
    <definedName name="aw">#REF!</definedName>
    <definedName name="B" localSheetId="3">#REF!</definedName>
    <definedName name="B" localSheetId="0">#REF!</definedName>
    <definedName name="B" localSheetId="4">#REF!</definedName>
    <definedName name="B">#REF!</definedName>
    <definedName name="B___0" localSheetId="3">#REF!</definedName>
    <definedName name="B___0" localSheetId="0">#REF!</definedName>
    <definedName name="B___0" localSheetId="4">#REF!</definedName>
    <definedName name="B___0">#REF!</definedName>
    <definedName name="B___13" localSheetId="3">#REF!</definedName>
    <definedName name="B___13" localSheetId="0">#REF!</definedName>
    <definedName name="B___13" localSheetId="4">#REF!</definedName>
    <definedName name="B___13">#REF!</definedName>
    <definedName name="b_dash" localSheetId="3">#REF!</definedName>
    <definedName name="b_dash" localSheetId="0">#REF!</definedName>
    <definedName name="b_dash" localSheetId="4">#REF!</definedName>
    <definedName name="b_dash">#REF!</definedName>
    <definedName name="B_FLG" localSheetId="3">#REF!</definedName>
    <definedName name="B_FLG" localSheetId="0">#REF!</definedName>
    <definedName name="B_FLG" localSheetId="4">#REF!</definedName>
    <definedName name="B_FLG">#REF!</definedName>
    <definedName name="back_pressure" localSheetId="3">#REF!</definedName>
    <definedName name="back_pressure" localSheetId="0">#REF!</definedName>
    <definedName name="back_pressure" localSheetId="4">#REF!</definedName>
    <definedName name="back_pressure">#REF!</definedName>
    <definedName name="BADWE" localSheetId="3">{#N/A,#N/A,FALSE,"mpph1";#N/A,#N/A,FALSE,"mpmseb";#N/A,#N/A,FALSE,"mpph2"}</definedName>
    <definedName name="BADWE" localSheetId="0">{#N/A,#N/A,FALSE,"mpph1";#N/A,#N/A,FALSE,"mpmseb";#N/A,#N/A,FALSE,"mpph2"}</definedName>
    <definedName name="BADWE" localSheetId="4">{#N/A,#N/A,FALSE,"mpph1";#N/A,#N/A,FALSE,"mpmseb";#N/A,#N/A,FALSE,"mpph2"}</definedName>
    <definedName name="BADWE">{#N/A,#N/A,FALSE,"mpph1";#N/A,#N/A,FALSE,"mpmseb";#N/A,#N/A,FALSE,"mpph2"}</definedName>
    <definedName name="ball" localSheetId="3">#REF!</definedName>
    <definedName name="ball" localSheetId="0">#REF!</definedName>
    <definedName name="ball" localSheetId="4">#REF!</definedName>
    <definedName name="ball">#REF!</definedName>
    <definedName name="BAS" localSheetId="3">#REF!</definedName>
    <definedName name="BAS" localSheetId="0">#REF!</definedName>
    <definedName name="BAS" localSheetId="4">#REF!</definedName>
    <definedName name="BAS">#REF!</definedName>
    <definedName name="BASE_PLATE" localSheetId="3">#REF!</definedName>
    <definedName name="BASE_PLATE" localSheetId="0">#REF!</definedName>
    <definedName name="BASE_PLATE" localSheetId="4">#REF!</definedName>
    <definedName name="BASE_PLATE">#REF!</definedName>
    <definedName name="baserate">[66]FINOLEX!$W$17</definedName>
    <definedName name="basew" localSheetId="3">#REF!</definedName>
    <definedName name="basew" localSheetId="0">#REF!</definedName>
    <definedName name="basew" localSheetId="4">#REF!</definedName>
    <definedName name="basew">#REF!</definedName>
    <definedName name="BATCH" localSheetId="3">#REF!</definedName>
    <definedName name="BATCH" localSheetId="0">#REF!</definedName>
    <definedName name="BATCH" localSheetId="4">#REF!</definedName>
    <definedName name="BATCH">#REF!</definedName>
    <definedName name="BATCH20" localSheetId="3">#REF!</definedName>
    <definedName name="BATCH20" localSheetId="0">#REF!</definedName>
    <definedName name="BATCH20" localSheetId="4">#REF!</definedName>
    <definedName name="BATCH20">#REF!</definedName>
    <definedName name="BATCH30" localSheetId="3">#REF!</definedName>
    <definedName name="BATCH30" localSheetId="0">#REF!</definedName>
    <definedName name="BATCH30" localSheetId="4">#REF!</definedName>
    <definedName name="BATCH30">#REF!</definedName>
    <definedName name="Batching_hot_mix_plant" localSheetId="3">[45]SOR!#REF!</definedName>
    <definedName name="Batching_hot_mix_plant" localSheetId="0">[45]SOR!#REF!</definedName>
    <definedName name="Batching_hot_mix_plant" localSheetId="4">[45]SOR!#REF!</definedName>
    <definedName name="Batching_hot_mix_plant">[45]SOR!#REF!</definedName>
    <definedName name="BBOF" localSheetId="3">#REF!</definedName>
    <definedName name="BBOF" localSheetId="0">#REF!</definedName>
    <definedName name="BBOF" localSheetId="4">#REF!</definedName>
    <definedName name="BBOF">#REF!</definedName>
    <definedName name="BC" localSheetId="3">#REF!</definedName>
    <definedName name="BC" localSheetId="0">#REF!</definedName>
    <definedName name="BC" localSheetId="4">#REF!</definedName>
    <definedName name="BC">#REF!</definedName>
    <definedName name="bcc" localSheetId="3">[13]ANAL!#REF!</definedName>
    <definedName name="bcc" localSheetId="0">[13]ANAL!#REF!</definedName>
    <definedName name="bcc" localSheetId="4">[13]ANAL!#REF!</definedName>
    <definedName name="bcc">[13]ANAL!#REF!</definedName>
    <definedName name="Bcw">[67]basdat!$D$5</definedName>
    <definedName name="BDCODE">#N/A</definedName>
    <definedName name="beee" localSheetId="3">#REF!</definedName>
    <definedName name="beee" localSheetId="0">#REF!</definedName>
    <definedName name="beee" localSheetId="4">#REF!</definedName>
    <definedName name="beee">#REF!</definedName>
    <definedName name="beegbegge" localSheetId="3">#REF!</definedName>
    <definedName name="beegbegge" localSheetId="0">#REF!</definedName>
    <definedName name="beegbegge" localSheetId="4">#REF!</definedName>
    <definedName name="beegbegge">#REF!</definedName>
    <definedName name="begbeg" localSheetId="3">#REF!</definedName>
    <definedName name="begbeg" localSheetId="0">#REF!</definedName>
    <definedName name="begbeg" localSheetId="4">#REF!</definedName>
    <definedName name="begbeg">#REF!</definedName>
    <definedName name="beta" localSheetId="3">#REF!</definedName>
    <definedName name="beta" localSheetId="0">#REF!</definedName>
    <definedName name="beta" localSheetId="4">#REF!</definedName>
    <definedName name="beta">#REF!</definedName>
    <definedName name="BGrP" localSheetId="3">#REF!</definedName>
    <definedName name="BGrP" localSheetId="0">#REF!</definedName>
    <definedName name="BGrP" localSheetId="4">#REF!</definedName>
    <definedName name="BGrP">#REF!</definedName>
    <definedName name="bheel" localSheetId="3">#REF!</definedName>
    <definedName name="bheel" localSheetId="0">#REF!</definedName>
    <definedName name="bheel" localSheetId="4">#REF!</definedName>
    <definedName name="bheel">#REF!</definedName>
    <definedName name="BHIS" localSheetId="3">#REF!</definedName>
    <definedName name="BHIS" localSheetId="0">#REF!</definedName>
    <definedName name="BHIS" localSheetId="4">#REF!</definedName>
    <definedName name="BHIS">#REF!</definedName>
    <definedName name="BIND" localSheetId="3">#REF!</definedName>
    <definedName name="BIND" localSheetId="0">#REF!</definedName>
    <definedName name="BIND" localSheetId="4">#REF!</definedName>
    <definedName name="BIND">#REF!</definedName>
    <definedName name="Bindingwire" localSheetId="3">#REF!</definedName>
    <definedName name="Bindingwire" localSheetId="0">#REF!</definedName>
    <definedName name="Bindingwire" localSheetId="4">#REF!</definedName>
    <definedName name="Bindingwire">#REF!</definedName>
    <definedName name="BIT" localSheetId="3">#REF!</definedName>
    <definedName name="BIT" localSheetId="0">#REF!</definedName>
    <definedName name="BIT" localSheetId="4">#REF!</definedName>
    <definedName name="BIT">#REF!</definedName>
    <definedName name="BITDIST" localSheetId="3">#REF!</definedName>
    <definedName name="BITDIST" localSheetId="0">#REF!</definedName>
    <definedName name="BITDIST" localSheetId="4">#REF!</definedName>
    <definedName name="BITDIST">#REF!</definedName>
    <definedName name="bkd" localSheetId="3" hidden="1">{"'Sheet1'!$L$16"}</definedName>
    <definedName name="bkd" localSheetId="0" hidden="1">{"'Sheet1'!$L$16"}</definedName>
    <definedName name="bkd" localSheetId="4" hidden="1">{"'Sheet1'!$L$16"}</definedName>
    <definedName name="bkd" hidden="1">{"'Sheet1'!$L$16"}</definedName>
    <definedName name="BLACKH" localSheetId="3">#REF!</definedName>
    <definedName name="BLACKH" localSheetId="0">#REF!</definedName>
    <definedName name="BLACKH" localSheetId="4">#REF!</definedName>
    <definedName name="BLACKH">#REF!</definedName>
    <definedName name="Blank1" localSheetId="3">OR(ISBLANK(#REF!),ISBLANK(#REF!))</definedName>
    <definedName name="Blank1" localSheetId="0">OR(ISBLANK(#REF!),ISBLANK(#REF!))</definedName>
    <definedName name="Blank1" localSheetId="4">OR(ISBLANK(#REF!),ISBLANK(#REF!))</definedName>
    <definedName name="Blank1">OR(ISBLANK(#REF!),ISBLANK(#REF!))</definedName>
    <definedName name="Blank10" localSheetId="0">OR(ISBLANK([68]Collab!$D1),ISBLANK([68]Collab!$I1))</definedName>
    <definedName name="Blank10">OR(ISBLANK([69]Collab!$D1),ISBLANK([69]Collab!$I1))</definedName>
    <definedName name="Blank11" localSheetId="0">OR(ISBLANK([68]Transport!$D1),ISBLANK([68]Transport!$G1))</definedName>
    <definedName name="Blank11">OR(ISBLANK([69]Transport!$D1),ISBLANK([69]Transport!$G1))</definedName>
    <definedName name="Blank12" localSheetId="0">OR(ISBLANK('[68]Civil 1'!$D1),ISBLANK('[68]Civil 1'!$K1))</definedName>
    <definedName name="Blank12">OR(ISBLANK('[69]Civil 1'!$D1),ISBLANK('[69]Civil 1'!$K1))</definedName>
    <definedName name="Blank13" localSheetId="0">OR(ISBLANK('[68]Civil 2'!$D1),ISBLANK('[68]Civil 2'!$K1))</definedName>
    <definedName name="Blank13">OR(ISBLANK('[69]Civil 2'!$D1),ISBLANK('[69]Civil 2'!$K1))</definedName>
    <definedName name="Blank14" localSheetId="0">OR(ISBLANK('[68]Civil 3'!$D1),ISBLANK('[68]Civil 3'!$K1))</definedName>
    <definedName name="Blank14">OR(ISBLANK('[69]Civil 3'!$D1),ISBLANK('[69]Civil 3'!$K1))</definedName>
    <definedName name="Blank15" localSheetId="0">OR(ISBLANK('[68]Site 1'!$D1),ISBLANK('[68]Site 1'!$K1))</definedName>
    <definedName name="Blank15">OR(ISBLANK('[69]Site 1'!$D1),ISBLANK('[69]Site 1'!$K1))</definedName>
    <definedName name="Blank16" localSheetId="0">OR(ISBLANK('[68]Site 2'!$D1),ISBLANK('[68]Site 2'!$K1))</definedName>
    <definedName name="Blank16">OR(ISBLANK('[69]Site 2'!$D1),ISBLANK('[69]Site 2'!$K1))</definedName>
    <definedName name="Blank17" localSheetId="0">OR(ISBLANK('[68]Site 3'!$D1),ISBLANK('[68]Site 3'!$K1))</definedName>
    <definedName name="Blank17">OR(ISBLANK('[69]Site 3'!$D1),ISBLANK('[69]Site 3'!$K1))</definedName>
    <definedName name="Blank18" localSheetId="0">OR(ISBLANK('[68]Site Faci'!$D1),ISBLANK('[68]Site Faci'!$K1))</definedName>
    <definedName name="Blank18">OR(ISBLANK('[69]Site Faci'!$D1),ISBLANK('[69]Site Faci'!$K1))</definedName>
    <definedName name="Blank19" localSheetId="3">OR(N([69]Cont!#REF!)=0,N([69]Cont!$G1)=0)</definedName>
    <definedName name="Blank19" localSheetId="0">OR(N([68]Cont!#REF!)=0,N([68]Cont!$G1)=0)</definedName>
    <definedName name="Blank19" localSheetId="4">OR(N([69]Cont!#REF!)=0,N([69]Cont!$G1)=0)</definedName>
    <definedName name="Blank19">OR(N([69]Cont!#REF!)=0,N([69]Cont!$G1)=0)</definedName>
    <definedName name="Blank20" localSheetId="3">OR(N([69]Cont!#REF!)=0,N([69]Cont!$M1)=0)</definedName>
    <definedName name="Blank20" localSheetId="0">OR(N([68]Cont!#REF!)=0,N([68]Cont!$M1)=0)</definedName>
    <definedName name="Blank20" localSheetId="4">OR(N([69]Cont!#REF!)=0,N([69]Cont!$M1)=0)</definedName>
    <definedName name="Blank20">OR(N([69]Cont!#REF!)=0,N([69]Cont!$M1)=0)</definedName>
    <definedName name="Blank21" localSheetId="0">OR(ISBLANK('[68]Engg-Exec-1'!$D1),ISBLANK('[68]Engg-Exec-1'!$H1))</definedName>
    <definedName name="Blank21">OR(ISBLANK('[69]Engg-Exec-1'!$D1),ISBLANK('[69]Engg-Exec-1'!$H1))</definedName>
    <definedName name="Blank22" localSheetId="0">OR(ISBLANK('[68]Site-Precom-1'!$D1),ISBLANK('[68]Site-Precom-1'!$H1))</definedName>
    <definedName name="Blank22">OR(ISBLANK('[69]Site-Precom-1'!$D1),ISBLANK('[69]Site-Precom-1'!$H1))</definedName>
    <definedName name="Blank23" localSheetId="0">OR(ISBLANK('[68]Site-Precom-Vendor'!$D1),ISBLANK('[68]Site-Precom-Vendor'!$I1))</definedName>
    <definedName name="Blank23">OR(ISBLANK('[69]Site-Precom-Vendor'!$D1),ISBLANK('[69]Site-Precom-Vendor'!$I1))</definedName>
    <definedName name="Blank24" localSheetId="0">OR(ISBLANK('[68]Risk-Anal'!$D1),ISBLANK('[68]Risk-Anal'!$I1),ISBLANK('[68]Risk-Anal'!$J1),ISBLANK('[68]Risk-Anal'!$K1),ISBLANK('[68]Risk-Anal'!$L1))</definedName>
    <definedName name="Blank24">OR(ISBLANK('[69]Risk-Anal'!$D1),ISBLANK('[69]Risk-Anal'!$I1),ISBLANK('[69]Risk-Anal'!$J1),ISBLANK('[69]Risk-Anal'!$K1),ISBLANK('[69]Risk-Anal'!$L1))</definedName>
    <definedName name="Blank25" localSheetId="3">OR(N([69]Cont!#REF!)=0,N([69]Cont!$P1)=0)</definedName>
    <definedName name="Blank25" localSheetId="0">OR(N([68]Cont!#REF!)=0,N([68]Cont!$P1)=0)</definedName>
    <definedName name="Blank25" localSheetId="4">OR(N([69]Cont!#REF!)=0,N([69]Cont!$P1)=0)</definedName>
    <definedName name="Blank25">OR(N([69]Cont!#REF!)=0,N([69]Cont!$P1)=0)</definedName>
    <definedName name="Block01_1" localSheetId="3">#REF!</definedName>
    <definedName name="Block01_1" localSheetId="0">#REF!</definedName>
    <definedName name="Block01_1" localSheetId="4">#REF!</definedName>
    <definedName name="Block01_1">#REF!</definedName>
    <definedName name="Block02" localSheetId="3">'[70]form-c4'!#REF!</definedName>
    <definedName name="Block02" localSheetId="0">'[71]form-c4'!#REF!</definedName>
    <definedName name="Block02" localSheetId="4">'[70]form-c4'!#REF!</definedName>
    <definedName name="Block02">'[70]form-c4'!#REF!</definedName>
    <definedName name="Block13" localSheetId="0">OR(ISBLANK('[68]Civil 2'!$D1),ISBLANK('[68]Civil 2'!$K1))</definedName>
    <definedName name="Block13">OR(ISBLANK('[69]Civil 2'!$D1),ISBLANK('[69]Civil 2'!$K1))</definedName>
    <definedName name="bm" localSheetId="3" hidden="1">{"'Sheet1'!$L$16"}</definedName>
    <definedName name="bm" localSheetId="0" hidden="1">{"'Sheet1'!$L$16"}</definedName>
    <definedName name="bm" localSheetId="4" hidden="1">{"'Sheet1'!$L$16"}</definedName>
    <definedName name="bm" hidden="1">{"'Sheet1'!$L$16"}</definedName>
    <definedName name="bn" localSheetId="3" hidden="1">{"'Sheet1'!$L$16"}</definedName>
    <definedName name="bn" localSheetId="0" hidden="1">{"'Sheet1'!$L$16"}</definedName>
    <definedName name="bn" localSheetId="4" hidden="1">{"'Sheet1'!$L$16"}</definedName>
    <definedName name="bn" hidden="1">{"'Sheet1'!$L$16"}</definedName>
    <definedName name="bol" localSheetId="3">#REF!</definedName>
    <definedName name="bol" localSheetId="0">#REF!</definedName>
    <definedName name="bol" localSheetId="4">#REF!</definedName>
    <definedName name="bol">#REF!</definedName>
    <definedName name="Bold">'[47]RA Civil'!$E$30</definedName>
    <definedName name="BOLT" localSheetId="3">#REF!</definedName>
    <definedName name="BOLT" localSheetId="0">#REF!</definedName>
    <definedName name="BOLT" localSheetId="4">#REF!</definedName>
    <definedName name="BOLT">#REF!</definedName>
    <definedName name="boml" localSheetId="3">#REF!</definedName>
    <definedName name="boml" localSheetId="0">#REF!</definedName>
    <definedName name="boml" localSheetId="4">#REF!</definedName>
    <definedName name="boml">#REF!</definedName>
    <definedName name="Bonus_E" localSheetId="3">'[72]SITE OVERHEADS'!#REF!</definedName>
    <definedName name="Bonus_E" localSheetId="0">'[73]SITE OVERHEADS'!#REF!</definedName>
    <definedName name="Bonus_E" localSheetId="4">'[72]SITE OVERHEADS'!#REF!</definedName>
    <definedName name="Bonus_E">'[72]SITE OVERHEADS'!#REF!</definedName>
    <definedName name="BOQ" localSheetId="3">#REF!</definedName>
    <definedName name="BOQ" localSheetId="0">#REF!</definedName>
    <definedName name="BOQ" localSheetId="4">#REF!</definedName>
    <definedName name="BOQ">#REF!</definedName>
    <definedName name="BORE_HOLE_DATA" localSheetId="3">#REF!</definedName>
    <definedName name="BORE_HOLE_DATA" localSheetId="0">#REF!</definedName>
    <definedName name="BORE_HOLE_DATA" localSheetId="4">#REF!</definedName>
    <definedName name="BORE_HOLE_DATA">#REF!</definedName>
    <definedName name="BOSS" localSheetId="3">#REF!</definedName>
    <definedName name="BOSS" localSheetId="0">#REF!</definedName>
    <definedName name="BOSS" localSheetId="4">#REF!</definedName>
    <definedName name="BOSS">#REF!</definedName>
    <definedName name="botl" localSheetId="3">#REF!</definedName>
    <definedName name="botl" localSheetId="0">#REF!</definedName>
    <definedName name="botl" localSheetId="4">#REF!</definedName>
    <definedName name="botl">#REF!</definedName>
    <definedName name="botn" localSheetId="3">#REF!</definedName>
    <definedName name="botn" localSheetId="0">#REF!</definedName>
    <definedName name="botn" localSheetId="4">#REF!</definedName>
    <definedName name="botn">#REF!</definedName>
    <definedName name="BOULD" localSheetId="3">#REF!</definedName>
    <definedName name="BOULD" localSheetId="0">#REF!</definedName>
    <definedName name="BOULD" localSheetId="4">#REF!</definedName>
    <definedName name="BOULD">#REF!</definedName>
    <definedName name="BOX" localSheetId="3">#REF!</definedName>
    <definedName name="BOX" localSheetId="0">#REF!</definedName>
    <definedName name="BOX" localSheetId="4">#REF!</definedName>
    <definedName name="BOX">#REF!</definedName>
    <definedName name="bp" localSheetId="3">[74]BP!#REF!</definedName>
    <definedName name="bp" localSheetId="0">[74]BP!#REF!</definedName>
    <definedName name="bp" localSheetId="4">[74]BP!#REF!</definedName>
    <definedName name="bp">[74]BP!#REF!</definedName>
    <definedName name="Breaks" localSheetId="3">#REF!</definedName>
    <definedName name="Breaks" localSheetId="0">#REF!</definedName>
    <definedName name="Breaks" localSheetId="4">#REF!</definedName>
    <definedName name="Breaks">#REF!</definedName>
    <definedName name="BRIBAT">'[47]RA Civil'!$E$38</definedName>
    <definedName name="BRICKS" localSheetId="3">#REF!</definedName>
    <definedName name="BRICKS" localSheetId="0">#REF!</definedName>
    <definedName name="BRICKS" localSheetId="4">#REF!</definedName>
    <definedName name="BRICKS">#REF!</definedName>
    <definedName name="BROM" localSheetId="3">#REF!</definedName>
    <definedName name="BROM" localSheetId="0">#REF!</definedName>
    <definedName name="BROM" localSheetId="4">#REF!</definedName>
    <definedName name="BROM">#REF!</definedName>
    <definedName name="broom" localSheetId="3">#REF!</definedName>
    <definedName name="broom" localSheetId="0">#REF!</definedName>
    <definedName name="broom" localSheetId="4">#REF!</definedName>
    <definedName name="broom">#REF!</definedName>
    <definedName name="btoe" localSheetId="3">#REF!</definedName>
    <definedName name="btoe" localSheetId="0">#REF!</definedName>
    <definedName name="btoe" localSheetId="4">#REF!</definedName>
    <definedName name="btoe">#REF!</definedName>
    <definedName name="bua" localSheetId="3">#REF!</definedName>
    <definedName name="bua" localSheetId="0">#REF!</definedName>
    <definedName name="bua" localSheetId="4">#REF!</definedName>
    <definedName name="bua">#REF!</definedName>
    <definedName name="BUDDHA" localSheetId="3">#REF!</definedName>
    <definedName name="BUDDHA" localSheetId="0">#REF!</definedName>
    <definedName name="BUDDHA" localSheetId="4">#REF!</definedName>
    <definedName name="BUDDHA">#REF!</definedName>
    <definedName name="building">'[75]DETAILED  BOQ'!$A$2</definedName>
    <definedName name="building___0" localSheetId="3">#REF!</definedName>
    <definedName name="building___0" localSheetId="0">#REF!</definedName>
    <definedName name="building___0" localSheetId="4">#REF!</definedName>
    <definedName name="building___0">#REF!</definedName>
    <definedName name="building___11" localSheetId="3">#REF!</definedName>
    <definedName name="building___11" localSheetId="0">#REF!</definedName>
    <definedName name="building___11" localSheetId="4">#REF!</definedName>
    <definedName name="building___11">#REF!</definedName>
    <definedName name="building___12" localSheetId="3">#REF!</definedName>
    <definedName name="building___12" localSheetId="0">#REF!</definedName>
    <definedName name="building___12" localSheetId="4">#REF!</definedName>
    <definedName name="building___12">#REF!</definedName>
    <definedName name="BuiltIn_Print_Area___0" localSheetId="3">#REF!</definedName>
    <definedName name="BuiltIn_Print_Area___0" localSheetId="0">#REF!</definedName>
    <definedName name="BuiltIn_Print_Area___0" localSheetId="4">#REF!</definedName>
    <definedName name="BuiltIn_Print_Area___0">#REF!</definedName>
    <definedName name="BuiltIn_Print_Area___0___0___0___0___0" localSheetId="3">[76]procurement!#REF!</definedName>
    <definedName name="BuiltIn_Print_Area___0___0___0___0___0" localSheetId="0">[76]procurement!#REF!</definedName>
    <definedName name="BuiltIn_Print_Area___0___0___0___0___0" localSheetId="4">[76]procurement!#REF!</definedName>
    <definedName name="BuiltIn_Print_Area___0___0___0___0___0">[76]procurement!#REF!</definedName>
    <definedName name="BuiltIn_Print_Area___0___0___0___0___0___0" localSheetId="3">#REF!</definedName>
    <definedName name="BuiltIn_Print_Area___0___0___0___0___0___0" localSheetId="0">#REF!</definedName>
    <definedName name="BuiltIn_Print_Area___0___0___0___0___0___0" localSheetId="4">#REF!</definedName>
    <definedName name="BuiltIn_Print_Area___0___0___0___0___0___0">#REF!</definedName>
    <definedName name="BuiltIn_Print_Titles___0">#N/A</definedName>
    <definedName name="BuiltIn_Print_Titles___0___0___0___0" localSheetId="3">#REF!</definedName>
    <definedName name="BuiltIn_Print_Titles___0___0___0___0" localSheetId="0">#REF!</definedName>
    <definedName name="BuiltIn_Print_Titles___0___0___0___0" localSheetId="4">#REF!</definedName>
    <definedName name="BuiltIn_Print_Titles___0___0___0___0">#REF!</definedName>
    <definedName name="butterfly" localSheetId="3">#REF!</definedName>
    <definedName name="butterfly" localSheetId="0">#REF!</definedName>
    <definedName name="butterfly" localSheetId="4">#REF!</definedName>
    <definedName name="butterfly">#REF!</definedName>
    <definedName name="bw" localSheetId="3">#REF!</definedName>
    <definedName name="bw" localSheetId="0">#REF!</definedName>
    <definedName name="bw" localSheetId="4">#REF!</definedName>
    <definedName name="bw">#REF!</definedName>
    <definedName name="bwf" localSheetId="3">#REF!</definedName>
    <definedName name="bwf" localSheetId="0">#REF!</definedName>
    <definedName name="bwf" localSheetId="4">#REF!</definedName>
    <definedName name="bwf">#REF!</definedName>
    <definedName name="bwfbfwb" localSheetId="3">#REF!</definedName>
    <definedName name="bwfbfwb" localSheetId="0">#REF!</definedName>
    <definedName name="bwfbfwb" localSheetId="4">#REF!</definedName>
    <definedName name="bwfbfwb">#REF!</definedName>
    <definedName name="BWIRE" localSheetId="3">#REF!</definedName>
    <definedName name="BWIRE" localSheetId="0">#REF!</definedName>
    <definedName name="BWIRE" localSheetId="4">#REF!</definedName>
    <definedName name="BWIRE">#REF!</definedName>
    <definedName name="BWORK" localSheetId="3">#REF!</definedName>
    <definedName name="BWORK" localSheetId="0">#REF!</definedName>
    <definedName name="BWORK" localSheetId="4">#REF!</definedName>
    <definedName name="BWORK">#REF!</definedName>
    <definedName name="Bx" localSheetId="3">#REF!</definedName>
    <definedName name="Bx" localSheetId="0">#REF!</definedName>
    <definedName name="Bx" localSheetId="4">#REF!</definedName>
    <definedName name="Bx">#REF!</definedName>
    <definedName name="Bx___0" localSheetId="3">#REF!</definedName>
    <definedName name="Bx___0" localSheetId="0">#REF!</definedName>
    <definedName name="Bx___0" localSheetId="4">#REF!</definedName>
    <definedName name="Bx___0">#REF!</definedName>
    <definedName name="Bx___13" localSheetId="3">#REF!</definedName>
    <definedName name="Bx___13" localSheetId="0">#REF!</definedName>
    <definedName name="Bx___13" localSheetId="4">#REF!</definedName>
    <definedName name="Bx___13">#REF!</definedName>
    <definedName name="C_">#N/A</definedName>
    <definedName name="c_margin" localSheetId="3">#REF!</definedName>
    <definedName name="c_margin" localSheetId="0">#REF!</definedName>
    <definedName name="c_margin" localSheetId="4">#REF!</definedName>
    <definedName name="c_margin">#REF!</definedName>
    <definedName name="ca">[77]INPUT!$G$127*1.5</definedName>
    <definedName name="ca0" localSheetId="3">#REF!</definedName>
    <definedName name="ca0" localSheetId="0">#REF!</definedName>
    <definedName name="ca0" localSheetId="4">#REF!</definedName>
    <definedName name="ca0">#REF!</definedName>
    <definedName name="ca10.3" localSheetId="3">#REF!</definedName>
    <definedName name="ca10.3" localSheetId="0">#REF!</definedName>
    <definedName name="ca10.3" localSheetId="4">#REF!</definedName>
    <definedName name="ca10.3">#REF!</definedName>
    <definedName name="ca11.3" localSheetId="3">#REF!</definedName>
    <definedName name="ca11.3" localSheetId="0">#REF!</definedName>
    <definedName name="ca11.3" localSheetId="4">#REF!</definedName>
    <definedName name="ca11.3">#REF!</definedName>
    <definedName name="ca12.3" localSheetId="3">#REF!</definedName>
    <definedName name="ca12.3" localSheetId="0">#REF!</definedName>
    <definedName name="ca12.3" localSheetId="4">#REF!</definedName>
    <definedName name="ca12.3">#REF!</definedName>
    <definedName name="ca13.3" localSheetId="3">#REF!</definedName>
    <definedName name="ca13.3" localSheetId="0">#REF!</definedName>
    <definedName name="ca13.3" localSheetId="4">#REF!</definedName>
    <definedName name="ca13.3">#REF!</definedName>
    <definedName name="ca14.3" localSheetId="3">#REF!</definedName>
    <definedName name="ca14.3" localSheetId="0">#REF!</definedName>
    <definedName name="ca14.3" localSheetId="4">#REF!</definedName>
    <definedName name="ca14.3">#REF!</definedName>
    <definedName name="ca15.3" localSheetId="3">#REF!</definedName>
    <definedName name="ca15.3" localSheetId="0">#REF!</definedName>
    <definedName name="ca15.3" localSheetId="4">#REF!</definedName>
    <definedName name="ca15.3">#REF!</definedName>
    <definedName name="ca16.3" localSheetId="3">#REF!</definedName>
    <definedName name="ca16.3" localSheetId="0">#REF!</definedName>
    <definedName name="ca16.3" localSheetId="4">#REF!</definedName>
    <definedName name="ca16.3">#REF!</definedName>
    <definedName name="ca17.3" localSheetId="3">#REF!</definedName>
    <definedName name="ca17.3" localSheetId="0">#REF!</definedName>
    <definedName name="ca17.3" localSheetId="4">#REF!</definedName>
    <definedName name="ca17.3">#REF!</definedName>
    <definedName name="ca18.3" localSheetId="3">#REF!</definedName>
    <definedName name="ca18.3" localSheetId="0">#REF!</definedName>
    <definedName name="ca18.3" localSheetId="4">#REF!</definedName>
    <definedName name="ca18.3">#REF!</definedName>
    <definedName name="ca19.3" localSheetId="3">#REF!</definedName>
    <definedName name="ca19.3" localSheetId="0">#REF!</definedName>
    <definedName name="ca19.3" localSheetId="4">#REF!</definedName>
    <definedName name="ca19.3">#REF!</definedName>
    <definedName name="ca20.3" localSheetId="3">#REF!</definedName>
    <definedName name="ca20.3" localSheetId="0">#REF!</definedName>
    <definedName name="ca20.3" localSheetId="4">#REF!</definedName>
    <definedName name="ca20.3">#REF!</definedName>
    <definedName name="ca3.3" localSheetId="3">#REF!</definedName>
    <definedName name="ca3.3" localSheetId="0">#REF!</definedName>
    <definedName name="ca3.3" localSheetId="4">#REF!</definedName>
    <definedName name="ca3.3">#REF!</definedName>
    <definedName name="ca4.3" localSheetId="3">#REF!</definedName>
    <definedName name="ca4.3" localSheetId="0">#REF!</definedName>
    <definedName name="ca4.3" localSheetId="4">#REF!</definedName>
    <definedName name="ca4.3">#REF!</definedName>
    <definedName name="ca5.3" localSheetId="3">#REF!</definedName>
    <definedName name="ca5.3" localSheetId="0">#REF!</definedName>
    <definedName name="ca5.3" localSheetId="4">#REF!</definedName>
    <definedName name="ca5.3">#REF!</definedName>
    <definedName name="ca6.3" localSheetId="3">#REF!</definedName>
    <definedName name="ca6.3" localSheetId="0">#REF!</definedName>
    <definedName name="ca6.3" localSheetId="4">#REF!</definedName>
    <definedName name="ca6.3">#REF!</definedName>
    <definedName name="ca7.3" localSheetId="3">#REF!</definedName>
    <definedName name="ca7.3" localSheetId="0">#REF!</definedName>
    <definedName name="ca7.3" localSheetId="4">#REF!</definedName>
    <definedName name="ca7.3">#REF!</definedName>
    <definedName name="ca8.3" localSheetId="3">#REF!</definedName>
    <definedName name="ca8.3" localSheetId="0">#REF!</definedName>
    <definedName name="ca8.3" localSheetId="4">#REF!</definedName>
    <definedName name="ca8.3">#REF!</definedName>
    <definedName name="ca9.3" localSheetId="3">#REF!</definedName>
    <definedName name="ca9.3" localSheetId="0">#REF!</definedName>
    <definedName name="ca9.3" localSheetId="4">#REF!</definedName>
    <definedName name="ca9.3">#REF!</definedName>
    <definedName name="cable">[61]CABLERET!$B$13:$B$128</definedName>
    <definedName name="CABLE_A">'[78]LOCAL RATES'!$B$5:$G$19</definedName>
    <definedName name="CABLE_G">'[78]LOCAL RATES'!$A$5:$H$18</definedName>
    <definedName name="CABLE1" localSheetId="3">#REF!</definedName>
    <definedName name="CABLE1" localSheetId="0">#REF!</definedName>
    <definedName name="CABLE1" localSheetId="4">#REF!</definedName>
    <definedName name="CABLE1">#REF!</definedName>
    <definedName name="CalcAgencyPrice" localSheetId="3">#REF!</definedName>
    <definedName name="CalcAgencyPrice" localSheetId="0">#REF!</definedName>
    <definedName name="CalcAgencyPrice" localSheetId="4">#REF!</definedName>
    <definedName name="CalcAgencyPrice">#REF!</definedName>
    <definedName name="cant" localSheetId="3">'[79]Staff Acco.'!#REF!</definedName>
    <definedName name="cant" localSheetId="0">'[79]Staff Acco.'!#REF!</definedName>
    <definedName name="cant" localSheetId="4">'[79]Staff Acco.'!#REF!</definedName>
    <definedName name="cant">'[79]Staff Acco.'!#REF!</definedName>
    <definedName name="CAP" localSheetId="3">#REF!</definedName>
    <definedName name="CAP" localSheetId="0">#REF!</definedName>
    <definedName name="CAP" localSheetId="4">#REF!</definedName>
    <definedName name="CAP">#REF!</definedName>
    <definedName name="CAPAPR" localSheetId="3">#REF!</definedName>
    <definedName name="CAPAPR" localSheetId="0">#REF!</definedName>
    <definedName name="CAPAPR" localSheetId="4">#REF!</definedName>
    <definedName name="CAPAPR">#REF!</definedName>
    <definedName name="CAPAUG" localSheetId="3">#REF!</definedName>
    <definedName name="CAPAUG" localSheetId="0">#REF!</definedName>
    <definedName name="CAPAUG" localSheetId="4">#REF!</definedName>
    <definedName name="CAPAUG">#REF!</definedName>
    <definedName name="CAPDEC" localSheetId="3">#REF!</definedName>
    <definedName name="CAPDEC" localSheetId="0">#REF!</definedName>
    <definedName name="CAPDEC" localSheetId="4">#REF!</definedName>
    <definedName name="CAPDEC">#REF!</definedName>
    <definedName name="CAPFEB" localSheetId="3">#REF!</definedName>
    <definedName name="CAPFEB" localSheetId="0">#REF!</definedName>
    <definedName name="CAPFEB" localSheetId="4">#REF!</definedName>
    <definedName name="CAPFEB">#REF!</definedName>
    <definedName name="capital" localSheetId="3">#REF!</definedName>
    <definedName name="capital" localSheetId="0">#REF!</definedName>
    <definedName name="capital" localSheetId="4">#REF!</definedName>
    <definedName name="capital">#REF!</definedName>
    <definedName name="CAPITALA" localSheetId="3">#REF!</definedName>
    <definedName name="CAPITALA" localSheetId="0">#REF!</definedName>
    <definedName name="CAPITALA" localSheetId="4">#REF!</definedName>
    <definedName name="CAPITALA">#REF!</definedName>
    <definedName name="CAPJAN" localSheetId="3">#REF!</definedName>
    <definedName name="CAPJAN" localSheetId="0">#REF!</definedName>
    <definedName name="CAPJAN" localSheetId="4">#REF!</definedName>
    <definedName name="CAPJAN">#REF!</definedName>
    <definedName name="CAPJUL" localSheetId="3">#REF!</definedName>
    <definedName name="CAPJUL" localSheetId="0">#REF!</definedName>
    <definedName name="CAPJUL" localSheetId="4">#REF!</definedName>
    <definedName name="CAPJUL">#REF!</definedName>
    <definedName name="CAPJUN" localSheetId="3">#REF!</definedName>
    <definedName name="CAPJUN" localSheetId="0">#REF!</definedName>
    <definedName name="CAPJUN" localSheetId="4">#REF!</definedName>
    <definedName name="CAPJUN">#REF!</definedName>
    <definedName name="CAPMAR" localSheetId="3">#REF!</definedName>
    <definedName name="CAPMAR" localSheetId="0">#REF!</definedName>
    <definedName name="CAPMAR" localSheetId="4">#REF!</definedName>
    <definedName name="CAPMAR">#REF!</definedName>
    <definedName name="CAPMAY" localSheetId="3">#REF!</definedName>
    <definedName name="CAPMAY" localSheetId="0">#REF!</definedName>
    <definedName name="CAPMAY" localSheetId="4">#REF!</definedName>
    <definedName name="CAPMAY">#REF!</definedName>
    <definedName name="CAPNOV" localSheetId="3">#REF!</definedName>
    <definedName name="CAPNOV" localSheetId="0">#REF!</definedName>
    <definedName name="CAPNOV" localSheetId="4">#REF!</definedName>
    <definedName name="CAPNOV">#REF!</definedName>
    <definedName name="CAPOCT" localSheetId="3">#REF!</definedName>
    <definedName name="CAPOCT" localSheetId="0">#REF!</definedName>
    <definedName name="CAPOCT" localSheetId="4">#REF!</definedName>
    <definedName name="CAPOCT">#REF!</definedName>
    <definedName name="CAPSEP" localSheetId="3">#REF!</definedName>
    <definedName name="CAPSEP" localSheetId="0">#REF!</definedName>
    <definedName name="CAPSEP" localSheetId="4">#REF!</definedName>
    <definedName name="CAPSEP">#REF!</definedName>
    <definedName name="CAR" localSheetId="3">#REF!</definedName>
    <definedName name="CAR" localSheetId="0">#REF!</definedName>
    <definedName name="CAR" localSheetId="4">#REF!</definedName>
    <definedName name="CAR">#REF!</definedName>
    <definedName name="carpet" localSheetId="3">#REF!</definedName>
    <definedName name="carpet" localSheetId="0">#REF!</definedName>
    <definedName name="carpet" localSheetId="4">#REF!</definedName>
    <definedName name="carpet">#REF!</definedName>
    <definedName name="carpet___0" localSheetId="3">#REF!</definedName>
    <definedName name="carpet___0" localSheetId="0">#REF!</definedName>
    <definedName name="carpet___0" localSheetId="4">#REF!</definedName>
    <definedName name="carpet___0">#REF!</definedName>
    <definedName name="carpet___11" localSheetId="3">#REF!</definedName>
    <definedName name="carpet___11" localSheetId="0">#REF!</definedName>
    <definedName name="carpet___11" localSheetId="4">#REF!</definedName>
    <definedName name="carpet___11">#REF!</definedName>
    <definedName name="carpet___12" localSheetId="3">#REF!</definedName>
    <definedName name="carpet___12" localSheetId="0">#REF!</definedName>
    <definedName name="carpet___12" localSheetId="4">#REF!</definedName>
    <definedName name="carpet___12">#REF!</definedName>
    <definedName name="cash" localSheetId="3" hidden="1">{"'Sheet1'!$A$4386:$N$4591"}</definedName>
    <definedName name="cash" localSheetId="0" hidden="1">{"'Sheet1'!$A$4386:$N$4591"}</definedName>
    <definedName name="cash" localSheetId="4" hidden="1">{"'Sheet1'!$A$4386:$N$4591"}</definedName>
    <definedName name="cash" hidden="1">{"'Sheet1'!$A$4386:$N$4591"}</definedName>
    <definedName name="cc">'[80]purpose&amp;input'!$E$143:'[80]purpose&amp;input'!$F$143</definedName>
    <definedName name="CCBP" localSheetId="3">#REF!</definedName>
    <definedName name="CCBP" localSheetId="0">#REF!</definedName>
    <definedName name="CCBP" localSheetId="4">#REF!</definedName>
    <definedName name="CCBP">#REF!</definedName>
    <definedName name="cccc">'[47]RA Civil'!$E$57</definedName>
    <definedName name="CCRUSH" localSheetId="3">#REF!</definedName>
    <definedName name="CCRUSH" localSheetId="0">#REF!</definedName>
    <definedName name="CCRUSH" localSheetId="4">#REF!</definedName>
    <definedName name="CCRUSH">#REF!</definedName>
    <definedName name="cdds" localSheetId="3">#REF!</definedName>
    <definedName name="cdds" localSheetId="0">#REF!</definedName>
    <definedName name="cdds" localSheetId="4">#REF!</definedName>
    <definedName name="cdds">#REF!</definedName>
    <definedName name="CDOZ" localSheetId="3">#REF!</definedName>
    <definedName name="CDOZ" localSheetId="0">#REF!</definedName>
    <definedName name="CDOZ" localSheetId="4">#REF!</definedName>
    <definedName name="CDOZ">#REF!</definedName>
    <definedName name="cdsdim">[81]csdim!$A$2:$A$1375</definedName>
    <definedName name="cdsloadrange">[81]cdsload!$A$3:$A$70</definedName>
    <definedName name="CDT" localSheetId="3">#REF!</definedName>
    <definedName name="CDT" localSheetId="0">#REF!</definedName>
    <definedName name="CDT" localSheetId="4">#REF!</definedName>
    <definedName name="CDT">#REF!</definedName>
    <definedName name="CDWSSM">[82]R2!$H$21:$H$27</definedName>
    <definedName name="CDWSSP">[82]R2!$I$21:$I$27</definedName>
    <definedName name="CE" localSheetId="3">#REF!</definedName>
    <definedName name="CE" localSheetId="0">#REF!</definedName>
    <definedName name="CE" localSheetId="4">#REF!</definedName>
    <definedName name="CE">#REF!</definedName>
    <definedName name="cem" localSheetId="3">#REF!</definedName>
    <definedName name="cem" localSheetId="0">#REF!</definedName>
    <definedName name="cem" localSheetId="4">#REF!</definedName>
    <definedName name="cem">#REF!</definedName>
    <definedName name="Cement" localSheetId="3">#REF!</definedName>
    <definedName name="Cement" localSheetId="0">#REF!</definedName>
    <definedName name="Cement" localSheetId="4">#REF!</definedName>
    <definedName name="Cement">#REF!</definedName>
    <definedName name="cementpaint" localSheetId="3">#REF!</definedName>
    <definedName name="cementpaint" localSheetId="0">#REF!</definedName>
    <definedName name="cementpaint" localSheetId="4">#REF!</definedName>
    <definedName name="cementpaint">#REF!</definedName>
    <definedName name="CEXC" localSheetId="3">#REF!</definedName>
    <definedName name="CEXC" localSheetId="0">#REF!</definedName>
    <definedName name="CEXC" localSheetId="4">#REF!</definedName>
    <definedName name="CEXC">#REF!</definedName>
    <definedName name="CFTi">'[47]RA Civil'!$E$41</definedName>
    <definedName name="CGRD" localSheetId="3">#REF!</definedName>
    <definedName name="CGRD" localSheetId="0">#REF!</definedName>
    <definedName name="CGRD" localSheetId="4">#REF!</definedName>
    <definedName name="CGRD">#REF!</definedName>
    <definedName name="CGW" localSheetId="3">#REF!</definedName>
    <definedName name="CGW" localSheetId="0">#REF!</definedName>
    <definedName name="CGW" localSheetId="4">#REF!</definedName>
    <definedName name="CGW">#REF!</definedName>
    <definedName name="CHAINAGE" localSheetId="3">#REF!</definedName>
    <definedName name="CHAINAGE" localSheetId="0">#REF!</definedName>
    <definedName name="CHAINAGE" localSheetId="4">#REF!</definedName>
    <definedName name="CHAINAGE">#REF!</definedName>
    <definedName name="CHAINAGEM">[83]HYDRAULICS!$H$2</definedName>
    <definedName name="Chandramauli" localSheetId="3">#REF!</definedName>
    <definedName name="Chandramauli" localSheetId="0">#REF!</definedName>
    <definedName name="Chandramauli" localSheetId="4">#REF!</definedName>
    <definedName name="Chandramauli">#REF!</definedName>
    <definedName name="chandramauli1" localSheetId="3">#REF!</definedName>
    <definedName name="chandramauli1" localSheetId="0">#REF!</definedName>
    <definedName name="chandramauli1" localSheetId="4">#REF!</definedName>
    <definedName name="chandramauli1">#REF!</definedName>
    <definedName name="CHANDRAMAULI2" localSheetId="3">[84]FACE!#REF!</definedName>
    <definedName name="CHANDRAMAULI2" localSheetId="0">[84]FACE!#REF!</definedName>
    <definedName name="CHANDRAMAULI2" localSheetId="4">[84]FACE!#REF!</definedName>
    <definedName name="CHANDRAMAULI2">[84]FACE!#REF!</definedName>
    <definedName name="chandramauli3" localSheetId="3">#REF!</definedName>
    <definedName name="chandramauli3" localSheetId="0">#REF!</definedName>
    <definedName name="chandramauli3" localSheetId="4">#REF!</definedName>
    <definedName name="chandramauli3">#REF!</definedName>
    <definedName name="Charges_of_road_roller" localSheetId="3">[45]SOR!#REF!</definedName>
    <definedName name="Charges_of_road_roller" localSheetId="0">[45]SOR!#REF!</definedName>
    <definedName name="Charges_of_road_roller" localSheetId="4">[45]SOR!#REF!</definedName>
    <definedName name="Charges_of_road_roller">[45]SOR!#REF!</definedName>
    <definedName name="check" localSheetId="3">#REF!</definedName>
    <definedName name="check" localSheetId="0">#REF!</definedName>
    <definedName name="check" localSheetId="4">#REF!</definedName>
    <definedName name="check">#REF!</definedName>
    <definedName name="checked" localSheetId="3">#REF!</definedName>
    <definedName name="checked" localSheetId="0">#REF!</definedName>
    <definedName name="checked" localSheetId="4">#REF!</definedName>
    <definedName name="checked">#REF!</definedName>
    <definedName name="CHMP" localSheetId="3">#REF!</definedName>
    <definedName name="CHMP" localSheetId="0">#REF!</definedName>
    <definedName name="CHMP" localSheetId="4">#REF!</definedName>
    <definedName name="CHMP">#REF!</definedName>
    <definedName name="chsdim">[81]csdim!$A$1376:$A$2509</definedName>
    <definedName name="chsloadrange">[81]chsload!$A$3:$A$62</definedName>
    <definedName name="CHW" localSheetId="3">#REF!</definedName>
    <definedName name="CHW" localSheetId="0">#REF!</definedName>
    <definedName name="CHW" localSheetId="4">#REF!</definedName>
    <definedName name="CHW">#REF!</definedName>
    <definedName name="CJCB" localSheetId="3">#REF!</definedName>
    <definedName name="CJCB" localSheetId="0">#REF!</definedName>
    <definedName name="CJCB" localSheetId="4">#REF!</definedName>
    <definedName name="CJCB">#REF!</definedName>
    <definedName name="ck" localSheetId="3">#REF!</definedName>
    <definedName name="ck" localSheetId="0">#REF!</definedName>
    <definedName name="ck" localSheetId="4">#REF!</definedName>
    <definedName name="ck">#REF!</definedName>
    <definedName name="cl">150</definedName>
    <definedName name="Class_end" localSheetId="3">[69]Ranges!#REF!</definedName>
    <definedName name="Class_end" localSheetId="0">[68]Ranges!#REF!</definedName>
    <definedName name="Class_end" localSheetId="4">[69]Ranges!#REF!</definedName>
    <definedName name="Class_end">[69]Ranges!#REF!</definedName>
    <definedName name="Class_start" localSheetId="3">[69]Ranges!#REF!</definedName>
    <definedName name="Class_start" localSheetId="0">[68]Ranges!#REF!</definedName>
    <definedName name="Class_start" localSheetId="4">[69]Ranges!#REF!</definedName>
    <definedName name="Class_start">[69]Ranges!#REF!</definedName>
    <definedName name="CLAY" localSheetId="3">#REF!</definedName>
    <definedName name="CLAY" localSheetId="0">#REF!</definedName>
    <definedName name="CLAY" localSheetId="4">#REF!</definedName>
    <definedName name="CLAY">#REF!</definedName>
    <definedName name="CLEAR">[85]!CLEAR</definedName>
    <definedName name="clearspan1" localSheetId="3">[84]FACE!#REF!</definedName>
    <definedName name="clearspan1" localSheetId="0">[84]FACE!#REF!</definedName>
    <definedName name="clearspan1" localSheetId="4">[84]FACE!#REF!</definedName>
    <definedName name="clearspan1">[84]FACE!#REF!</definedName>
    <definedName name="clearspan11" localSheetId="3">#REF!</definedName>
    <definedName name="clearspan11" localSheetId="0">#REF!</definedName>
    <definedName name="clearspan11" localSheetId="4">#REF!</definedName>
    <definedName name="clearspan11">#REF!</definedName>
    <definedName name="CLOAD" localSheetId="3">#REF!</definedName>
    <definedName name="CLOAD" localSheetId="0">#REF!</definedName>
    <definedName name="CLOAD" localSheetId="4">#REF!</definedName>
    <definedName name="CLOAD">#REF!</definedName>
    <definedName name="cmain" localSheetId="3">#REF!</definedName>
    <definedName name="cmain" localSheetId="0">#REF!</definedName>
    <definedName name="cmain" localSheetId="4">#REF!</definedName>
    <definedName name="cmain">#REF!</definedName>
    <definedName name="CMIX" localSheetId="3">#REF!</definedName>
    <definedName name="CMIX" localSheetId="0">#REF!</definedName>
    <definedName name="CMIX" localSheetId="4">#REF!</definedName>
    <definedName name="CMIX">#REF!</definedName>
    <definedName name="cmort3">'[22]Rates Basic'!$D$21</definedName>
    <definedName name="CmpJakOpo" localSheetId="3">#REF!</definedName>
    <definedName name="CmpJakOpo" localSheetId="0">#REF!</definedName>
    <definedName name="CmpJakOpo" localSheetId="4">#REF!</definedName>
    <definedName name="CmpJakOpo">#REF!</definedName>
    <definedName name="cn" localSheetId="3" hidden="1">{"'Sheet1'!$L$16"}</definedName>
    <definedName name="cn" localSheetId="0" hidden="1">{"'Sheet1'!$L$16"}</definedName>
    <definedName name="cn" localSheetId="4" hidden="1">{"'Sheet1'!$L$16"}</definedName>
    <definedName name="cn" hidden="1">{"'Sheet1'!$L$16"}</definedName>
    <definedName name="cnvert">#N/A</definedName>
    <definedName name="COARSE" localSheetId="3">#REF!</definedName>
    <definedName name="COARSE" localSheetId="0">#REF!</definedName>
    <definedName name="COARSE" localSheetId="4">#REF!</definedName>
    <definedName name="COARSE">#REF!</definedName>
    <definedName name="Coarsesand" localSheetId="3">#REF!</definedName>
    <definedName name="Coarsesand" localSheetId="0">#REF!</definedName>
    <definedName name="Coarsesand" localSheetId="4">#REF!</definedName>
    <definedName name="Coarsesand">#REF!</definedName>
    <definedName name="coat" localSheetId="3">#REF!</definedName>
    <definedName name="coat" localSheetId="0">#REF!</definedName>
    <definedName name="coat" localSheetId="4">#REF!</definedName>
    <definedName name="coat">#REF!</definedName>
    <definedName name="Code">[50]PIPING!$AI$7:$AI$221</definedName>
    <definedName name="CODES">[82]R2!$C$39:$C$86</definedName>
    <definedName name="col" localSheetId="3">#REF!</definedName>
    <definedName name="col" localSheetId="0">#REF!</definedName>
    <definedName name="col" localSheetId="4">#REF!</definedName>
    <definedName name="col">#REF!</definedName>
    <definedName name="col___0" localSheetId="3">#REF!</definedName>
    <definedName name="col___0" localSheetId="0">#REF!</definedName>
    <definedName name="col___0" localSheetId="4">#REF!</definedName>
    <definedName name="col___0">#REF!</definedName>
    <definedName name="col___11" localSheetId="3">#REF!</definedName>
    <definedName name="col___11" localSheetId="0">#REF!</definedName>
    <definedName name="col___11" localSheetId="4">#REF!</definedName>
    <definedName name="col___11">#REF!</definedName>
    <definedName name="col___12" localSheetId="3">#REF!</definedName>
    <definedName name="col___12" localSheetId="0">#REF!</definedName>
    <definedName name="col___12" localSheetId="4">#REF!</definedName>
    <definedName name="col___12">#REF!</definedName>
    <definedName name="Collaborator" localSheetId="3">[69]User!#REF!</definedName>
    <definedName name="Collaborator" localSheetId="0">[68]User!#REF!</definedName>
    <definedName name="Collaborator" localSheetId="4">[69]User!#REF!</definedName>
    <definedName name="Collaborator">[69]User!#REF!</definedName>
    <definedName name="Columns" localSheetId="3">#REF!</definedName>
    <definedName name="Columns" localSheetId="0">#REF!</definedName>
    <definedName name="Columns" localSheetId="4">#REF!</definedName>
    <definedName name="Columns">#REF!</definedName>
    <definedName name="COM" localSheetId="3">#REF!</definedName>
    <definedName name="COM" localSheetId="0">#REF!</definedName>
    <definedName name="COM" localSheetId="4">#REF!</definedName>
    <definedName name="COM">#REF!</definedName>
    <definedName name="Commission" localSheetId="3">#REF!</definedName>
    <definedName name="Commission" localSheetId="0">#REF!</definedName>
    <definedName name="Commission" localSheetId="4">#REF!</definedName>
    <definedName name="Commission">#REF!</definedName>
    <definedName name="COMMPART">[81]CLAMP!$A$2:$D$605</definedName>
    <definedName name="COMP" localSheetId="3">#REF!</definedName>
    <definedName name="COMP" localSheetId="0">#REF!</definedName>
    <definedName name="COMP" localSheetId="4">#REF!</definedName>
    <definedName name="COMP">#REF!</definedName>
    <definedName name="Company" localSheetId="3">#REF!</definedName>
    <definedName name="Company" localSheetId="0">#REF!</definedName>
    <definedName name="Company" localSheetId="4">#REF!</definedName>
    <definedName name="Company">#REF!</definedName>
    <definedName name="COMPARISON" localSheetId="3">{#N/A,#N/A,FALSE,"mpph1";#N/A,#N/A,FALSE,"mpmseb";#N/A,#N/A,FALSE,"mpph2"}</definedName>
    <definedName name="COMPARISON" localSheetId="0">{#N/A,#N/A,FALSE,"mpph1";#N/A,#N/A,FALSE,"mpmseb";#N/A,#N/A,FALSE,"mpph2"}</definedName>
    <definedName name="COMPARISON" localSheetId="4">{#N/A,#N/A,FALSE,"mpph1";#N/A,#N/A,FALSE,"mpmseb";#N/A,#N/A,FALSE,"mpph2"}</definedName>
    <definedName name="COMPARISON">{#N/A,#N/A,FALSE,"mpph1";#N/A,#N/A,FALSE,"mpmseb";#N/A,#N/A,FALSE,"mpph2"}</definedName>
    <definedName name="ConBlks">'[86]RA Civil'!$E$39</definedName>
    <definedName name="conc_dens" localSheetId="3">#REF!</definedName>
    <definedName name="conc_dens" localSheetId="0">#REF!</definedName>
    <definedName name="conc_dens" localSheetId="4">#REF!</definedName>
    <definedName name="conc_dens">#REF!</definedName>
    <definedName name="conden" localSheetId="3">#REF!</definedName>
    <definedName name="conden" localSheetId="0">#REF!</definedName>
    <definedName name="conden" localSheetId="4">#REF!</definedName>
    <definedName name="conden">#REF!</definedName>
    <definedName name="condition" localSheetId="3" hidden="1">{"'장비'!$A$3:$M$12"}</definedName>
    <definedName name="condition" localSheetId="0" hidden="1">{"'장비'!$A$3:$M$12"}</definedName>
    <definedName name="condition" localSheetId="4" hidden="1">{"'장비'!$A$3:$M$12"}</definedName>
    <definedName name="condition" hidden="1">{"'장비'!$A$3:$M$12"}</definedName>
    <definedName name="CONDUIT" localSheetId="3">#REF!</definedName>
    <definedName name="CONDUIT" localSheetId="0">#REF!</definedName>
    <definedName name="CONDUIT" localSheetId="4">#REF!</definedName>
    <definedName name="CONDUIT">#REF!</definedName>
    <definedName name="CONT" localSheetId="3">#REF!</definedName>
    <definedName name="CONT" localSheetId="0">#REF!</definedName>
    <definedName name="CONT" localSheetId="4">#REF!</definedName>
    <definedName name="CONT">#REF!</definedName>
    <definedName name="CONT1" localSheetId="3">#REF!</definedName>
    <definedName name="CONT1" localSheetId="0">#REF!</definedName>
    <definedName name="CONT1" localSheetId="4">#REF!</definedName>
    <definedName name="CONT1">#REF!</definedName>
    <definedName name="Convent." localSheetId="3">#REF!</definedName>
    <definedName name="Convent." localSheetId="0">#REF!</definedName>
    <definedName name="Convent." localSheetId="4">#REF!</definedName>
    <definedName name="Convent.">#REF!</definedName>
    <definedName name="COS" localSheetId="3">#REF!</definedName>
    <definedName name="COS" localSheetId="0">#REF!</definedName>
    <definedName name="COS" localSheetId="4">#REF!</definedName>
    <definedName name="COS">#REF!</definedName>
    <definedName name="Cost_for_10_Hp_Hr." localSheetId="3">[45]SOR!#REF!</definedName>
    <definedName name="Cost_for_10_Hp_Hr." localSheetId="0">[45]SOR!#REF!</definedName>
    <definedName name="Cost_for_10_Hp_Hr." localSheetId="4">[45]SOR!#REF!</definedName>
    <definedName name="Cost_for_10_Hp_Hr.">[45]SOR!#REF!</definedName>
    <definedName name="Cost_of_water_including_filling_the_tanker" localSheetId="3">[45]SOR!#REF!</definedName>
    <definedName name="Cost_of_water_including_filling_the_tanker" localSheetId="0">[45]SOR!#REF!</definedName>
    <definedName name="Cost_of_water_including_filling_the_tanker" localSheetId="4">[45]SOR!#REF!</definedName>
    <definedName name="Cost_of_water_including_filling_the_tanker">[45]SOR!#REF!</definedName>
    <definedName name="costcod" localSheetId="3">#REF!</definedName>
    <definedName name="costcod" localSheetId="0">#REF!</definedName>
    <definedName name="costcod" localSheetId="4">#REF!</definedName>
    <definedName name="costcod">#REF!</definedName>
    <definedName name="costcode" localSheetId="3">#REF!</definedName>
    <definedName name="costcode" localSheetId="0">#REF!</definedName>
    <definedName name="costcode" localSheetId="4">#REF!</definedName>
    <definedName name="costcode">#REF!</definedName>
    <definedName name="costing" localSheetId="3">#REF!</definedName>
    <definedName name="costing" localSheetId="0">#REF!</definedName>
    <definedName name="costing" localSheetId="4">#REF!</definedName>
    <definedName name="costing">#REF!</definedName>
    <definedName name="COU" localSheetId="3">#REF!</definedName>
    <definedName name="COU" localSheetId="0">#REF!</definedName>
    <definedName name="COU" localSheetId="4">#REF!</definedName>
    <definedName name="COU">#REF!</definedName>
    <definedName name="COU___0" localSheetId="3">#REF!</definedName>
    <definedName name="COU___0" localSheetId="0">#REF!</definedName>
    <definedName name="COU___0" localSheetId="4">#REF!</definedName>
    <definedName name="COU___0">#REF!</definedName>
    <definedName name="COU___13" localSheetId="3">#REF!</definedName>
    <definedName name="COU___13" localSheetId="0">#REF!</definedName>
    <definedName name="COU___13" localSheetId="4">#REF!</definedName>
    <definedName name="COU___13">#REF!</definedName>
    <definedName name="Country" localSheetId="0">'[87]GM 000'!$I$4</definedName>
    <definedName name="Country">'[88]GM 000'!$I$4</definedName>
    <definedName name="Cover_blocks" localSheetId="3">[45]SOR!#REF!</definedName>
    <definedName name="Cover_blocks" localSheetId="0">[45]SOR!#REF!</definedName>
    <definedName name="Cover_blocks" localSheetId="4">[45]SOR!#REF!</definedName>
    <definedName name="Cover_blocks">[45]SOR!#REF!</definedName>
    <definedName name="CPFM" localSheetId="3">#REF!</definedName>
    <definedName name="CPFM" localSheetId="0">#REF!</definedName>
    <definedName name="CPFM" localSheetId="4">#REF!</definedName>
    <definedName name="CPFM">#REF!</definedName>
    <definedName name="CPFS" localSheetId="3">#REF!</definedName>
    <definedName name="CPFS" localSheetId="0">#REF!</definedName>
    <definedName name="CPFS" localSheetId="4">#REF!</definedName>
    <definedName name="CPFS">#REF!</definedName>
    <definedName name="CPHEEO" localSheetId="3">'[89]boq ht'!#REF!</definedName>
    <definedName name="CPHEEO" localSheetId="0">'[89]boq ht'!#REF!</definedName>
    <definedName name="CPHEEO" localSheetId="4">'[89]boq ht'!#REF!</definedName>
    <definedName name="CPHEEO">'[89]boq ht'!#REF!</definedName>
    <definedName name="CPLG" localSheetId="3">#REF!</definedName>
    <definedName name="CPLG" localSheetId="0">#REF!</definedName>
    <definedName name="CPLG" localSheetId="4">#REF!</definedName>
    <definedName name="CPLG">#REF!</definedName>
    <definedName name="CPM" localSheetId="3">#REF!</definedName>
    <definedName name="CPM" localSheetId="0">#REF!</definedName>
    <definedName name="CPM" localSheetId="4">#REF!</definedName>
    <definedName name="CPM">#REF!</definedName>
    <definedName name="CPUMP" localSheetId="3">#REF!</definedName>
    <definedName name="CPUMP" localSheetId="0">#REF!</definedName>
    <definedName name="CPUMP" localSheetId="4">#REF!</definedName>
    <definedName name="CPUMP">#REF!</definedName>
    <definedName name="CP새단가" localSheetId="3">#REF!</definedName>
    <definedName name="CP새단가" localSheetId="0">#REF!</definedName>
    <definedName name="CP새단가" localSheetId="4">#REF!</definedName>
    <definedName name="CP새단가">#REF!</definedName>
    <definedName name="_xlnm.Criteria">[90]八幡!$L$200</definedName>
    <definedName name="Criteria_MI" localSheetId="3">[91]estm_mech!#REF!</definedName>
    <definedName name="Criteria_MI" localSheetId="0">[91]estm_mech!#REF!</definedName>
    <definedName name="Criteria_MI" localSheetId="4">[91]estm_mech!#REF!</definedName>
    <definedName name="Criteria_MI">[91]estm_mech!#REF!</definedName>
    <definedName name="CRMB60" localSheetId="3">#REF!</definedName>
    <definedName name="CRMB60" localSheetId="0">#REF!</definedName>
    <definedName name="CRMB60" localSheetId="4">#REF!</definedName>
    <definedName name="CRMB60">#REF!</definedName>
    <definedName name="CRUSH" localSheetId="3">#REF!</definedName>
    <definedName name="CRUSH" localSheetId="0">#REF!</definedName>
    <definedName name="CRUSH" localSheetId="4">#REF!</definedName>
    <definedName name="CRUSH">#REF!</definedName>
    <definedName name="crush_s" localSheetId="3">#REF!</definedName>
    <definedName name="crush_s" localSheetId="0">#REF!</definedName>
    <definedName name="crush_s" localSheetId="4">#REF!</definedName>
    <definedName name="crush_s">#REF!</definedName>
    <definedName name="CRUSH1" localSheetId="3">#REF!</definedName>
    <definedName name="CRUSH1" localSheetId="0">#REF!</definedName>
    <definedName name="CRUSH1" localSheetId="4">#REF!</definedName>
    <definedName name="CRUSH1">#REF!</definedName>
    <definedName name="CRUSH2" localSheetId="3">#REF!</definedName>
    <definedName name="CRUSH2" localSheetId="0">#REF!</definedName>
    <definedName name="CRUSH2" localSheetId="4">#REF!</definedName>
    <definedName name="CRUSH2">#REF!</definedName>
    <definedName name="Cs" localSheetId="3">#REF!</definedName>
    <definedName name="Cs" localSheetId="0">#REF!</definedName>
    <definedName name="Cs" localSheetId="4">#REF!</definedName>
    <definedName name="Cs">#REF!</definedName>
    <definedName name="Cs___0" localSheetId="3">#REF!</definedName>
    <definedName name="Cs___0" localSheetId="0">#REF!</definedName>
    <definedName name="Cs___0" localSheetId="4">#REF!</definedName>
    <definedName name="Cs___0">#REF!</definedName>
    <definedName name="Cs___13" localSheetId="3">#REF!</definedName>
    <definedName name="Cs___13" localSheetId="0">#REF!</definedName>
    <definedName name="Cs___13" localSheetId="4">#REF!</definedName>
    <definedName name="Cs___13">#REF!</definedName>
    <definedName name="CSAND" localSheetId="3">#REF!</definedName>
    <definedName name="CSAND" localSheetId="0">#REF!</definedName>
    <definedName name="CSAND" localSheetId="4">#REF!</definedName>
    <definedName name="CSAND">#REF!</definedName>
    <definedName name="CSCP" localSheetId="3">#REF!</definedName>
    <definedName name="CSCP" localSheetId="0">#REF!</definedName>
    <definedName name="CSCP" localSheetId="4">#REF!</definedName>
    <definedName name="CSCP">#REF!</definedName>
    <definedName name="CSFP" localSheetId="3">#REF!</definedName>
    <definedName name="CSFP" localSheetId="0">#REF!</definedName>
    <definedName name="CSFP" localSheetId="4">#REF!</definedName>
    <definedName name="CSFP">#REF!</definedName>
    <definedName name="CSPREAD" localSheetId="3">#REF!</definedName>
    <definedName name="CSPREAD" localSheetId="0">#REF!</definedName>
    <definedName name="CSPREAD" localSheetId="4">#REF!</definedName>
    <definedName name="CSPREAD">#REF!</definedName>
    <definedName name="CSWP" localSheetId="3">#REF!</definedName>
    <definedName name="CSWP" localSheetId="0">#REF!</definedName>
    <definedName name="CSWP" localSheetId="4">#REF!</definedName>
    <definedName name="CSWP">#REF!</definedName>
    <definedName name="CTIP10" localSheetId="3">#REF!</definedName>
    <definedName name="CTIP10" localSheetId="0">#REF!</definedName>
    <definedName name="CTIP10" localSheetId="4">#REF!</definedName>
    <definedName name="CTIP10">#REF!</definedName>
    <definedName name="CTIP20" localSheetId="3">#REF!</definedName>
    <definedName name="CTIP20" localSheetId="0">#REF!</definedName>
    <definedName name="CTIP20" localSheetId="4">#REF!</definedName>
    <definedName name="CTIP20">#REF!</definedName>
    <definedName name="CTM" localSheetId="3">#REF!</definedName>
    <definedName name="CTM" localSheetId="0">#REF!</definedName>
    <definedName name="CTM" localSheetId="4">#REF!</definedName>
    <definedName name="CTM">#REF!</definedName>
    <definedName name="CTROL" localSheetId="3">#REF!</definedName>
    <definedName name="CTROL" localSheetId="0">#REF!</definedName>
    <definedName name="CTROL" localSheetId="4">#REF!</definedName>
    <definedName name="CTROL">#REF!</definedName>
    <definedName name="cu0" localSheetId="3">#REF!</definedName>
    <definedName name="cu0" localSheetId="0">#REF!</definedName>
    <definedName name="cu0" localSheetId="4">#REF!</definedName>
    <definedName name="cu0">#REF!</definedName>
    <definedName name="cu10.3" localSheetId="3">#REF!</definedName>
    <definedName name="cu10.3" localSheetId="0">#REF!</definedName>
    <definedName name="cu10.3" localSheetId="4">#REF!</definedName>
    <definedName name="cu10.3">#REF!</definedName>
    <definedName name="cu11.3" localSheetId="3">#REF!</definedName>
    <definedName name="cu11.3" localSheetId="0">#REF!</definedName>
    <definedName name="cu11.3" localSheetId="4">#REF!</definedName>
    <definedName name="cu11.3">#REF!</definedName>
    <definedName name="cu12.3" localSheetId="3">#REF!</definedName>
    <definedName name="cu12.3" localSheetId="0">#REF!</definedName>
    <definedName name="cu12.3" localSheetId="4">#REF!</definedName>
    <definedName name="cu12.3">#REF!</definedName>
    <definedName name="cu13.3" localSheetId="3">#REF!</definedName>
    <definedName name="cu13.3" localSheetId="0">#REF!</definedName>
    <definedName name="cu13.3" localSheetId="4">#REF!</definedName>
    <definedName name="cu13.3">#REF!</definedName>
    <definedName name="cu14.3" localSheetId="3">#REF!</definedName>
    <definedName name="cu14.3" localSheetId="0">#REF!</definedName>
    <definedName name="cu14.3" localSheetId="4">#REF!</definedName>
    <definedName name="cu14.3">#REF!</definedName>
    <definedName name="cu15.3" localSheetId="3">#REF!</definedName>
    <definedName name="cu15.3" localSheetId="0">#REF!</definedName>
    <definedName name="cu15.3" localSheetId="4">#REF!</definedName>
    <definedName name="cu15.3">#REF!</definedName>
    <definedName name="cu16.3" localSheetId="3">#REF!</definedName>
    <definedName name="cu16.3" localSheetId="0">#REF!</definedName>
    <definedName name="cu16.3" localSheetId="4">#REF!</definedName>
    <definedName name="cu16.3">#REF!</definedName>
    <definedName name="cu17.3" localSheetId="3">#REF!</definedName>
    <definedName name="cu17.3" localSheetId="0">#REF!</definedName>
    <definedName name="cu17.3" localSheetId="4">#REF!</definedName>
    <definedName name="cu17.3">#REF!</definedName>
    <definedName name="cu18.3" localSheetId="3">#REF!</definedName>
    <definedName name="cu18.3" localSheetId="0">#REF!</definedName>
    <definedName name="cu18.3" localSheetId="4">#REF!</definedName>
    <definedName name="cu18.3">#REF!</definedName>
    <definedName name="cu19.3" localSheetId="3">#REF!</definedName>
    <definedName name="cu19.3" localSheetId="0">#REF!</definedName>
    <definedName name="cu19.3" localSheetId="4">#REF!</definedName>
    <definedName name="cu19.3">#REF!</definedName>
    <definedName name="cu20.3" localSheetId="3">#REF!</definedName>
    <definedName name="cu20.3" localSheetId="0">#REF!</definedName>
    <definedName name="cu20.3" localSheetId="4">#REF!</definedName>
    <definedName name="cu20.3">#REF!</definedName>
    <definedName name="cu3.3" localSheetId="3">#REF!</definedName>
    <definedName name="cu3.3" localSheetId="0">#REF!</definedName>
    <definedName name="cu3.3" localSheetId="4">#REF!</definedName>
    <definedName name="cu3.3">#REF!</definedName>
    <definedName name="cu4.3" localSheetId="3">#REF!</definedName>
    <definedName name="cu4.3" localSheetId="0">#REF!</definedName>
    <definedName name="cu4.3" localSheetId="4">#REF!</definedName>
    <definedName name="cu4.3">#REF!</definedName>
    <definedName name="cu5.3" localSheetId="3">#REF!</definedName>
    <definedName name="cu5.3" localSheetId="0">#REF!</definedName>
    <definedName name="cu5.3" localSheetId="4">#REF!</definedName>
    <definedName name="cu5.3">#REF!</definedName>
    <definedName name="cu6.3" localSheetId="3">#REF!</definedName>
    <definedName name="cu6.3" localSheetId="0">#REF!</definedName>
    <definedName name="cu6.3" localSheetId="4">#REF!</definedName>
    <definedName name="cu6.3">#REF!</definedName>
    <definedName name="cu7.3" localSheetId="3">#REF!</definedName>
    <definedName name="cu7.3" localSheetId="0">#REF!</definedName>
    <definedName name="cu7.3" localSheetId="4">#REF!</definedName>
    <definedName name="cu7.3">#REF!</definedName>
    <definedName name="cu8.3" localSheetId="3">#REF!</definedName>
    <definedName name="cu8.3" localSheetId="0">#REF!</definedName>
    <definedName name="cu8.3" localSheetId="4">#REF!</definedName>
    <definedName name="cu8.3">#REF!</definedName>
    <definedName name="cu9.3" localSheetId="3">#REF!</definedName>
    <definedName name="cu9.3" localSheetId="0">#REF!</definedName>
    <definedName name="cu9.3" localSheetId="4">#REF!</definedName>
    <definedName name="cu9.3">#REF!</definedName>
    <definedName name="CUDENSITY">[61]CABLERET!$B$9</definedName>
    <definedName name="cuload">[61]CABLERET!$E$13:$E$128</definedName>
    <definedName name="CUMARGIN">[61]CABLERET!$E$7</definedName>
    <definedName name="cummeas_may1006" localSheetId="3">#REF!</definedName>
    <definedName name="cummeas_may1006" localSheetId="0">#REF!</definedName>
    <definedName name="cummeas_may1006" localSheetId="4">#REF!</definedName>
    <definedName name="cummeas_may1006">#REF!</definedName>
    <definedName name="cummeas_up_to_mar" localSheetId="3">#REF!</definedName>
    <definedName name="cummeas_up_to_mar" localSheetId="0">#REF!</definedName>
    <definedName name="cummeas_up_to_mar" localSheetId="4">#REF!</definedName>
    <definedName name="cummeas_up_to_mar">#REF!</definedName>
    <definedName name="current1" localSheetId="3">#REF!</definedName>
    <definedName name="current1" localSheetId="0">#REF!</definedName>
    <definedName name="current1" localSheetId="4">#REF!</definedName>
    <definedName name="current1">#REF!</definedName>
    <definedName name="current2" localSheetId="3">#REF!</definedName>
    <definedName name="current2" localSheetId="0">#REF!</definedName>
    <definedName name="current2" localSheetId="4">#REF!</definedName>
    <definedName name="current2">#REF!</definedName>
    <definedName name="current3" localSheetId="3">#REF!</definedName>
    <definedName name="current3" localSheetId="0">#REF!</definedName>
    <definedName name="current3" localSheetId="4">#REF!</definedName>
    <definedName name="current3">#REF!</definedName>
    <definedName name="current4" localSheetId="3">#REF!</definedName>
    <definedName name="current4" localSheetId="0">#REF!</definedName>
    <definedName name="current4" localSheetId="4">#REF!</definedName>
    <definedName name="current4">#REF!</definedName>
    <definedName name="current5" localSheetId="3">#REF!</definedName>
    <definedName name="current5" localSheetId="0">#REF!</definedName>
    <definedName name="current5" localSheetId="4">#REF!</definedName>
    <definedName name="current5">#REF!</definedName>
    <definedName name="cutstone" localSheetId="3">#REF!</definedName>
    <definedName name="cutstone" localSheetId="0">#REF!</definedName>
    <definedName name="cutstone" localSheetId="4">#REF!</definedName>
    <definedName name="cutstone">#REF!</definedName>
    <definedName name="cvr" localSheetId="3">#REF!</definedName>
    <definedName name="cvr" localSheetId="0">#REF!</definedName>
    <definedName name="cvr" localSheetId="4">#REF!</definedName>
    <definedName name="cvr">#REF!</definedName>
    <definedName name="cvrheel" localSheetId="3">#REF!</definedName>
    <definedName name="cvrheel" localSheetId="0">#REF!</definedName>
    <definedName name="cvrheel" localSheetId="4">#REF!</definedName>
    <definedName name="cvrheel">#REF!</definedName>
    <definedName name="CVROL" localSheetId="3">#REF!</definedName>
    <definedName name="CVROL" localSheetId="0">#REF!</definedName>
    <definedName name="CVROL" localSheetId="4">#REF!</definedName>
    <definedName name="CVROL">#REF!</definedName>
    <definedName name="cvrtoe" localSheetId="3">#REF!</definedName>
    <definedName name="cvrtoe" localSheetId="0">#REF!</definedName>
    <definedName name="cvrtoe" localSheetId="4">#REF!</definedName>
    <definedName name="cvrtoe">#REF!</definedName>
    <definedName name="cvsdim">[81]csdim!$A$2510:$A$3147</definedName>
    <definedName name="cvsloadrange">[81]cvsload!$A$3:$A$66</definedName>
    <definedName name="cw">20</definedName>
    <definedName name="CWMM" localSheetId="3">#REF!</definedName>
    <definedName name="CWMM" localSheetId="0">#REF!</definedName>
    <definedName name="CWMM" localSheetId="4">#REF!</definedName>
    <definedName name="CWMM">#REF!</definedName>
    <definedName name="CWTi">'[47]RA Civil'!$E$42</definedName>
    <definedName name="czvnzcvnz" localSheetId="3">#REF!</definedName>
    <definedName name="czvnzcvnz" localSheetId="0">#REF!</definedName>
    <definedName name="czvnzcvnz" localSheetId="4">#REF!</definedName>
    <definedName name="czvnzcvnz">#REF!</definedName>
    <definedName name="d" localSheetId="3">#REF!</definedName>
    <definedName name="d" localSheetId="0">#REF!</definedName>
    <definedName name="d" localSheetId="4">#REF!</definedName>
    <definedName name="d">#REF!</definedName>
    <definedName name="d._Staging_to_keep_deflactometer___hire_charges_of_deflectometer" localSheetId="3">[45]SOR!#REF!</definedName>
    <definedName name="d._Staging_to_keep_deflactometer___hire_charges_of_deflectometer" localSheetId="0">[45]SOR!#REF!</definedName>
    <definedName name="d._Staging_to_keep_deflactometer___hire_charges_of_deflectometer" localSheetId="4">[45]SOR!#REF!</definedName>
    <definedName name="d._Staging_to_keep_deflactometer___hire_charges_of_deflectometer">[45]SOR!#REF!</definedName>
    <definedName name="D.L.R.B.___Km.8.395_of_Left_Main_Canal" localSheetId="3">#REF!</definedName>
    <definedName name="D.L.R.B.___Km.8.395_of_Left_Main_Canal" localSheetId="0">#REF!</definedName>
    <definedName name="D.L.R.B.___Km.8.395_of_Left_Main_Canal" localSheetId="4">#REF!</definedName>
    <definedName name="D.L.R.B.___Km.8.395_of_Left_Main_Canal">#REF!</definedName>
    <definedName name="D_" localSheetId="3">#REF!</definedName>
    <definedName name="D_" localSheetId="0">#REF!</definedName>
    <definedName name="D_" localSheetId="4">#REF!</definedName>
    <definedName name="D_">#REF!</definedName>
    <definedName name="d___0" localSheetId="3">#REF!</definedName>
    <definedName name="d___0" localSheetId="0">#REF!</definedName>
    <definedName name="d___0" localSheetId="4">#REF!</definedName>
    <definedName name="d___0">#REF!</definedName>
    <definedName name="d___13" localSheetId="3">#REF!</definedName>
    <definedName name="d___13" localSheetId="0">#REF!</definedName>
    <definedName name="d___13" localSheetId="4">#REF!</definedName>
    <definedName name="d___13">#REF!</definedName>
    <definedName name="d_jp" localSheetId="3" hidden="1">{"'Sheet1'!$A$4386:$N$4591"}</definedName>
    <definedName name="d_jp" localSheetId="0" hidden="1">{"'Sheet1'!$A$4386:$N$4591"}</definedName>
    <definedName name="d_jp" localSheetId="4" hidden="1">{"'Sheet1'!$A$4386:$N$4591"}</definedName>
    <definedName name="d_jp" hidden="1">{"'Sheet1'!$A$4386:$N$4591"}</definedName>
    <definedName name="D_T">'[92]Discom Details'!$F$721</definedName>
    <definedName name="D65536A1" localSheetId="3">#REF!</definedName>
    <definedName name="D65536A1" localSheetId="0">#REF!</definedName>
    <definedName name="D65536A1" localSheetId="4">#REF!</definedName>
    <definedName name="D65536A1">#REF!</definedName>
    <definedName name="DA">[50]PIPING!$W$6:$W$105</definedName>
    <definedName name="DAGG" localSheetId="3">#REF!</definedName>
    <definedName name="DAGG" localSheetId="0">#REF!</definedName>
    <definedName name="DAGG" localSheetId="4">#REF!</definedName>
    <definedName name="DAGG">#REF!</definedName>
    <definedName name="dara" localSheetId="3">#REF!</definedName>
    <definedName name="dara" localSheetId="0">#REF!</definedName>
    <definedName name="dara" localSheetId="4">#REF!</definedName>
    <definedName name="dara">#REF!</definedName>
    <definedName name="DaRWk1" localSheetId="3">#REF!</definedName>
    <definedName name="DaRWk1" localSheetId="0">#REF!</definedName>
    <definedName name="DaRWk1" localSheetId="4">#REF!</definedName>
    <definedName name="DaRWk1">#REF!</definedName>
    <definedName name="DaRWk10" localSheetId="3">#REF!</definedName>
    <definedName name="DaRWk10" localSheetId="0">#REF!</definedName>
    <definedName name="DaRWk10" localSheetId="4">#REF!</definedName>
    <definedName name="DaRWk10">#REF!</definedName>
    <definedName name="DaRWk11" localSheetId="3">#REF!</definedName>
    <definedName name="DaRWk11" localSheetId="0">#REF!</definedName>
    <definedName name="DaRWk11" localSheetId="4">#REF!</definedName>
    <definedName name="DaRWk11">#REF!</definedName>
    <definedName name="DaRWk12" localSheetId="3">#REF!</definedName>
    <definedName name="DaRWk12" localSheetId="0">#REF!</definedName>
    <definedName name="DaRWk12" localSheetId="4">#REF!</definedName>
    <definedName name="DaRWk12">#REF!</definedName>
    <definedName name="DaRWk2" localSheetId="3">#REF!</definedName>
    <definedName name="DaRWk2" localSheetId="0">#REF!</definedName>
    <definedName name="DaRWk2" localSheetId="4">#REF!</definedName>
    <definedName name="DaRWk2">#REF!</definedName>
    <definedName name="DaRWk3" localSheetId="3">#REF!</definedName>
    <definedName name="DaRWk3" localSheetId="0">#REF!</definedName>
    <definedName name="DaRWk3" localSheetId="4">#REF!</definedName>
    <definedName name="DaRWk3">#REF!</definedName>
    <definedName name="DaRWk4" localSheetId="3">#REF!</definedName>
    <definedName name="DaRWk4" localSheetId="0">#REF!</definedName>
    <definedName name="DaRWk4" localSheetId="4">#REF!</definedName>
    <definedName name="DaRWk4">#REF!</definedName>
    <definedName name="DaRWk5" localSheetId="3">#REF!</definedName>
    <definedName name="DaRWk5" localSheetId="0">#REF!</definedName>
    <definedName name="DaRWk5" localSheetId="4">#REF!</definedName>
    <definedName name="DaRWk5">#REF!</definedName>
    <definedName name="DaRWk6" localSheetId="3">#REF!</definedName>
    <definedName name="DaRWk6" localSheetId="0">#REF!</definedName>
    <definedName name="DaRWk6" localSheetId="4">#REF!</definedName>
    <definedName name="DaRWk6">#REF!</definedName>
    <definedName name="DaRWk8" localSheetId="3">#REF!</definedName>
    <definedName name="DaRWk8" localSheetId="0">#REF!</definedName>
    <definedName name="DaRWk8" localSheetId="4">#REF!</definedName>
    <definedName name="DaRWk8">#REF!</definedName>
    <definedName name="DaRwk9" localSheetId="3">#REF!</definedName>
    <definedName name="DaRwk9" localSheetId="0">#REF!</definedName>
    <definedName name="DaRwk9" localSheetId="4">#REF!</definedName>
    <definedName name="DaRwk9">#REF!</definedName>
    <definedName name="dasdfds" localSheetId="3">#REF!</definedName>
    <definedName name="dasdfds" localSheetId="0">#REF!</definedName>
    <definedName name="dasdfds" localSheetId="4">#REF!</definedName>
    <definedName name="dasdfds">#REF!</definedName>
    <definedName name="DASP" localSheetId="3">#REF!</definedName>
    <definedName name="DASP" localSheetId="0">#REF!</definedName>
    <definedName name="DASP" localSheetId="4">#REF!</definedName>
    <definedName name="DASP">#REF!</definedName>
    <definedName name="data" localSheetId="3">#REF!</definedName>
    <definedName name="data" localSheetId="0">#REF!</definedName>
    <definedName name="data" localSheetId="4">#REF!</definedName>
    <definedName name="data">#REF!</definedName>
    <definedName name="DATA_1">'[93]BLR 1'!$S:$S</definedName>
    <definedName name="DATA_10">[93]GEN!$R:$R</definedName>
    <definedName name="DATA_11">[93]GAS!$R:$R</definedName>
    <definedName name="DATA_12">[93]DEAE!$S:$S</definedName>
    <definedName name="DATA_2">[93]BLR2!$S:$S</definedName>
    <definedName name="DATA_3">[93]BLR3!$S:$S</definedName>
    <definedName name="DATA_4">[93]BLR4!$S:$S</definedName>
    <definedName name="DATA_5">[93]BLR5!$S:$S</definedName>
    <definedName name="DATA_6">[93]DEM!$R:$R</definedName>
    <definedName name="DATA_7">[93]SAM!$R:$R</definedName>
    <definedName name="DATA_8">[93]CHEM!$R:$R</definedName>
    <definedName name="DATA_9">[93]COP!$R:$R</definedName>
    <definedName name="DATA_SCH" localSheetId="0">[94]DATA!$A$4:$AZ$54</definedName>
    <definedName name="DATA_SCH">[95]DATA!$A$4:$AZ$54</definedName>
    <definedName name="DATA1" localSheetId="3">#REF!</definedName>
    <definedName name="DATA1" localSheetId="0">#REF!</definedName>
    <definedName name="DATA1" localSheetId="4">#REF!</definedName>
    <definedName name="DATA1">#REF!</definedName>
    <definedName name="data2" localSheetId="3">#REF!</definedName>
    <definedName name="data2" localSheetId="0">#REF!</definedName>
    <definedName name="data2" localSheetId="4">#REF!</definedName>
    <definedName name="data2">#REF!</definedName>
    <definedName name="_xlnm.Database" localSheetId="3">#REF!</definedName>
    <definedName name="_xlnm.Database" localSheetId="0">#REF!</definedName>
    <definedName name="_xlnm.Database" localSheetId="4">#REF!</definedName>
    <definedName name="_xlnm.Database">#REF!</definedName>
    <definedName name="Database_MI" localSheetId="3">[91]estm_mech!#REF!</definedName>
    <definedName name="Database_MI" localSheetId="0">[91]estm_mech!#REF!</definedName>
    <definedName name="Database_MI" localSheetId="4">[91]estm_mech!#REF!</definedName>
    <definedName name="Database_MI">[91]estm_mech!#REF!</definedName>
    <definedName name="databaseii">[96]대비내역!$A$2:$G$1137</definedName>
    <definedName name="datalist" localSheetId="3">#REF!</definedName>
    <definedName name="datalist" localSheetId="0">#REF!</definedName>
    <definedName name="datalist" localSheetId="4">#REF!</definedName>
    <definedName name="datalist">#REF!</definedName>
    <definedName name="date">[97]Cover!$D$22</definedName>
    <definedName name="dates" localSheetId="3">'[98]ETC Plant Cost'!#REF!</definedName>
    <definedName name="dates" localSheetId="0">'[99]ETC Plant Cost'!#REF!</definedName>
    <definedName name="dates" localSheetId="4">'[98]ETC Plant Cost'!#REF!</definedName>
    <definedName name="dates">'[98]ETC Plant Cost'!#REF!</definedName>
    <definedName name="Datum" localSheetId="3">#REF!</definedName>
    <definedName name="Datum" localSheetId="0">#REF!</definedName>
    <definedName name="Datum" localSheetId="4">#REF!</definedName>
    <definedName name="Datum">#REF!</definedName>
    <definedName name="DaWk7" localSheetId="3">#REF!</definedName>
    <definedName name="DaWk7" localSheetId="0">#REF!</definedName>
    <definedName name="DaWk7" localSheetId="4">#REF!</definedName>
    <definedName name="DaWk7">#REF!</definedName>
    <definedName name="db" localSheetId="3">#REF!</definedName>
    <definedName name="db" localSheetId="0">#REF!</definedName>
    <definedName name="db" localSheetId="4">#REF!</definedName>
    <definedName name="db">#REF!</definedName>
    <definedName name="db___0" localSheetId="3">#REF!</definedName>
    <definedName name="db___0" localSheetId="0">#REF!</definedName>
    <definedName name="db___0" localSheetId="4">#REF!</definedName>
    <definedName name="db___0">#REF!</definedName>
    <definedName name="db___13" localSheetId="3">#REF!</definedName>
    <definedName name="db___13" localSheetId="0">#REF!</definedName>
    <definedName name="db___13" localSheetId="4">#REF!</definedName>
    <definedName name="db___13">#REF!</definedName>
    <definedName name="DBIT" localSheetId="3">#REF!</definedName>
    <definedName name="DBIT" localSheetId="0">#REF!</definedName>
    <definedName name="DBIT" localSheetId="4">#REF!</definedName>
    <definedName name="DBIT">#REF!</definedName>
    <definedName name="dbrwk1" localSheetId="3">#REF!</definedName>
    <definedName name="dbrwk1" localSheetId="0">#REF!</definedName>
    <definedName name="dbrwk1" localSheetId="4">#REF!</definedName>
    <definedName name="dbrwk1">#REF!</definedName>
    <definedName name="dbrwk10" localSheetId="3">#REF!</definedName>
    <definedName name="dbrwk10" localSheetId="0">#REF!</definedName>
    <definedName name="dbrwk10" localSheetId="4">#REF!</definedName>
    <definedName name="dbrwk10">#REF!</definedName>
    <definedName name="dbrwk11" localSheetId="3">#REF!</definedName>
    <definedName name="dbrwk11" localSheetId="0">#REF!</definedName>
    <definedName name="dbrwk11" localSheetId="4">#REF!</definedName>
    <definedName name="dbrwk11">#REF!</definedName>
    <definedName name="dbrwk12" localSheetId="3">#REF!</definedName>
    <definedName name="dbrwk12" localSheetId="0">#REF!</definedName>
    <definedName name="dbrwk12" localSheetId="4">#REF!</definedName>
    <definedName name="dbrwk12">#REF!</definedName>
    <definedName name="dbrwk2" localSheetId="3">#REF!</definedName>
    <definedName name="dbrwk2" localSheetId="0">#REF!</definedName>
    <definedName name="dbrwk2" localSheetId="4">#REF!</definedName>
    <definedName name="dbrwk2">#REF!</definedName>
    <definedName name="dbrwk3" localSheetId="3">#REF!</definedName>
    <definedName name="dbrwk3" localSheetId="0">#REF!</definedName>
    <definedName name="dbrwk3" localSheetId="4">#REF!</definedName>
    <definedName name="dbrwk3">#REF!</definedName>
    <definedName name="dbrwk4" localSheetId="3">#REF!</definedName>
    <definedName name="dbrwk4" localSheetId="0">#REF!</definedName>
    <definedName name="dbrwk4" localSheetId="4">#REF!</definedName>
    <definedName name="dbrwk4">#REF!</definedName>
    <definedName name="dbrwk5" localSheetId="3">#REF!</definedName>
    <definedName name="dbrwk5" localSheetId="0">#REF!</definedName>
    <definedName name="dbrwk5" localSheetId="4">#REF!</definedName>
    <definedName name="dbrwk5">#REF!</definedName>
    <definedName name="dbrwk6" localSheetId="3">#REF!</definedName>
    <definedName name="dbrwk6" localSheetId="0">#REF!</definedName>
    <definedName name="dbrwk6" localSheetId="4">#REF!</definedName>
    <definedName name="dbrwk6">#REF!</definedName>
    <definedName name="dbrwk7" localSheetId="3">#REF!</definedName>
    <definedName name="dbrwk7" localSheetId="0">#REF!</definedName>
    <definedName name="dbrwk7" localSheetId="4">#REF!</definedName>
    <definedName name="dbrwk7">#REF!</definedName>
    <definedName name="dbrwk8" localSheetId="3">#REF!</definedName>
    <definedName name="dbrwk8" localSheetId="0">#REF!</definedName>
    <definedName name="dbrwk8" localSheetId="4">#REF!</definedName>
    <definedName name="dbrwk8">#REF!</definedName>
    <definedName name="dbrwk9" localSheetId="3">#REF!</definedName>
    <definedName name="dbrwk9" localSheetId="0">#REF!</definedName>
    <definedName name="dbrwk9" localSheetId="4">#REF!</definedName>
    <definedName name="dbrwk9">#REF!</definedName>
    <definedName name="dbssb" localSheetId="3">#REF!</definedName>
    <definedName name="dbssb" localSheetId="0">#REF!</definedName>
    <definedName name="dbssb" localSheetId="4">#REF!</definedName>
    <definedName name="dbssb">#REF!</definedName>
    <definedName name="dc">[56]Culvert!$H$112</definedName>
    <definedName name="dceff" localSheetId="3">#REF!</definedName>
    <definedName name="dceff" localSheetId="0">#REF!</definedName>
    <definedName name="dceff" localSheetId="4">#REF!</definedName>
    <definedName name="dceff">#REF!</definedName>
    <definedName name="DCLAY">'[4]Cost of O &amp; O'!$F$14</definedName>
    <definedName name="DCOARSE" localSheetId="3">#REF!</definedName>
    <definedName name="DCOARSE" localSheetId="0">#REF!</definedName>
    <definedName name="DCOARSE" localSheetId="4">#REF!</definedName>
    <definedName name="DCOARSE">#REF!</definedName>
    <definedName name="dcrw" localSheetId="3">#REF!</definedName>
    <definedName name="dcrw" localSheetId="0">#REF!</definedName>
    <definedName name="dcrw" localSheetId="4">#REF!</definedName>
    <definedName name="dcrw">#REF!</definedName>
    <definedName name="dcrwk1" localSheetId="3">#REF!</definedName>
    <definedName name="dcrwk1" localSheetId="0">#REF!</definedName>
    <definedName name="dcrwk1" localSheetId="4">#REF!</definedName>
    <definedName name="dcrwk1">#REF!</definedName>
    <definedName name="dcrwk10" localSheetId="3">#REF!</definedName>
    <definedName name="dcrwk10" localSheetId="0">#REF!</definedName>
    <definedName name="dcrwk10" localSheetId="4">#REF!</definedName>
    <definedName name="dcrwk10">#REF!</definedName>
    <definedName name="dcrwk11" localSheetId="3">#REF!</definedName>
    <definedName name="dcrwk11" localSheetId="0">#REF!</definedName>
    <definedName name="dcrwk11" localSheetId="4">#REF!</definedName>
    <definedName name="dcrwk11">#REF!</definedName>
    <definedName name="dcrwk12" localSheetId="3">#REF!</definedName>
    <definedName name="dcrwk12" localSheetId="0">#REF!</definedName>
    <definedName name="dcrwk12" localSheetId="4">#REF!</definedName>
    <definedName name="dcrwk12">#REF!</definedName>
    <definedName name="dcrwk2" localSheetId="3">#REF!</definedName>
    <definedName name="dcrwk2" localSheetId="0">#REF!</definedName>
    <definedName name="dcrwk2" localSheetId="4">#REF!</definedName>
    <definedName name="dcrwk2">#REF!</definedName>
    <definedName name="dcrwk3" localSheetId="3">#REF!</definedName>
    <definedName name="dcrwk3" localSheetId="0">#REF!</definedName>
    <definedName name="dcrwk3" localSheetId="4">#REF!</definedName>
    <definedName name="dcrwk3">#REF!</definedName>
    <definedName name="dcrwk4" localSheetId="3">#REF!</definedName>
    <definedName name="dcrwk4" localSheetId="0">#REF!</definedName>
    <definedName name="dcrwk4" localSheetId="4">#REF!</definedName>
    <definedName name="dcrwk4">#REF!</definedName>
    <definedName name="dcrwk5" localSheetId="3">#REF!</definedName>
    <definedName name="dcrwk5" localSheetId="0">#REF!</definedName>
    <definedName name="dcrwk5" localSheetId="4">#REF!</definedName>
    <definedName name="dcrwk5">#REF!</definedName>
    <definedName name="dcrwk6" localSheetId="3">#REF!</definedName>
    <definedName name="dcrwk6" localSheetId="0">#REF!</definedName>
    <definedName name="dcrwk6" localSheetId="4">#REF!</definedName>
    <definedName name="dcrwk6">#REF!</definedName>
    <definedName name="dcrwk7" localSheetId="3">#REF!</definedName>
    <definedName name="dcrwk7" localSheetId="0">#REF!</definedName>
    <definedName name="dcrwk7" localSheetId="4">#REF!</definedName>
    <definedName name="dcrwk7">#REF!</definedName>
    <definedName name="dcrwk8" localSheetId="3">#REF!</definedName>
    <definedName name="dcrwk8" localSheetId="0">#REF!</definedName>
    <definedName name="dcrwk8" localSheetId="4">#REF!</definedName>
    <definedName name="dcrwk8">#REF!</definedName>
    <definedName name="dcrwk9" localSheetId="3">#REF!</definedName>
    <definedName name="dcrwk9" localSheetId="0">#REF!</definedName>
    <definedName name="dcrwk9" localSheetId="4">#REF!</definedName>
    <definedName name="dcrwk9">#REF!</definedName>
    <definedName name="DCSAND" localSheetId="3">#REF!</definedName>
    <definedName name="DCSAND" localSheetId="0">#REF!</definedName>
    <definedName name="DCSAND" localSheetId="4">#REF!</definedName>
    <definedName name="DCSAND">#REF!</definedName>
    <definedName name="dd">[100]Analysis!$C$9</definedName>
    <definedName name="DDD" localSheetId="3">#REF!</definedName>
    <definedName name="DDD" localSheetId="0">#REF!</definedName>
    <definedName name="DDD" localSheetId="4">#REF!</definedName>
    <definedName name="DDD">#REF!</definedName>
    <definedName name="DDDD" localSheetId="3" hidden="1">{"form-D1",#N/A,FALSE,"FORM-D1";"form-D1_amt",#N/A,FALSE,"FORM-D1"}</definedName>
    <definedName name="DDDD" localSheetId="0" hidden="1">{"form-D1",#N/A,FALSE,"FORM-D1";"form-D1_amt",#N/A,FALSE,"FORM-D1"}</definedName>
    <definedName name="DDDD" localSheetId="4" hidden="1">{"form-D1",#N/A,FALSE,"FORM-D1";"form-D1_amt",#N/A,FALSE,"FORM-D1"}</definedName>
    <definedName name="DDDD" hidden="1">{"form-D1",#N/A,FALSE,"FORM-D1";"form-D1_amt",#N/A,FALSE,"FORM-D1"}</definedName>
    <definedName name="DDDDDD">[85]!CLEAR</definedName>
    <definedName name="de" localSheetId="3" hidden="1">{"form-D1",#N/A,FALSE,"FORM-D1";"form-D1_amt",#N/A,FALSE,"FORM-D1"}</definedName>
    <definedName name="de" localSheetId="0" hidden="1">{"form-D1",#N/A,FALSE,"FORM-D1";"form-D1_amt",#N/A,FALSE,"FORM-D1"}</definedName>
    <definedName name="de" localSheetId="4" hidden="1">{"form-D1",#N/A,FALSE,"FORM-D1";"form-D1_amt",#N/A,FALSE,"FORM-D1"}</definedName>
    <definedName name="de" hidden="1">{"form-D1",#N/A,FALSE,"FORM-D1";"form-D1_amt",#N/A,FALSE,"FORM-D1"}</definedName>
    <definedName name="Deck_hh" localSheetId="3">#REF!</definedName>
    <definedName name="Deck_hh" localSheetId="0">#REF!</definedName>
    <definedName name="Deck_hh" localSheetId="4">#REF!</definedName>
    <definedName name="Deck_hh">#REF!</definedName>
    <definedName name="Deck_hv" localSheetId="3">#REF!</definedName>
    <definedName name="Deck_hv" localSheetId="0">#REF!</definedName>
    <definedName name="Deck_hv" localSheetId="4">#REF!</definedName>
    <definedName name="Deck_hv">#REF!</definedName>
    <definedName name="DEL" localSheetId="3">#REF!</definedName>
    <definedName name="DEL" localSheetId="0">#REF!</definedName>
    <definedName name="DEL" localSheetId="4">#REF!</definedName>
    <definedName name="DEL">#REF!</definedName>
    <definedName name="DelDC" localSheetId="3">#REF!</definedName>
    <definedName name="DelDC" localSheetId="0">#REF!</definedName>
    <definedName name="DelDC" localSheetId="4">#REF!</definedName>
    <definedName name="DelDC">#REF!</definedName>
    <definedName name="DelDm" localSheetId="3">#REF!</definedName>
    <definedName name="DelDm" localSheetId="0">#REF!</definedName>
    <definedName name="DelDm" localSheetId="4">#REF!</definedName>
    <definedName name="DelDm">#REF!</definedName>
    <definedName name="Delivery" localSheetId="3">#REF!</definedName>
    <definedName name="Delivery" localSheetId="0">#REF!</definedName>
    <definedName name="Delivery" localSheetId="4">#REF!</definedName>
    <definedName name="Delivery">#REF!</definedName>
    <definedName name="delta" localSheetId="3">#REF!</definedName>
    <definedName name="delta" localSheetId="0">#REF!</definedName>
    <definedName name="delta" localSheetId="4">#REF!</definedName>
    <definedName name="delta">#REF!</definedName>
    <definedName name="DELTA20" localSheetId="3">#REF!</definedName>
    <definedName name="DELTA20" localSheetId="0">#REF!</definedName>
    <definedName name="DELTA20" localSheetId="4">#REF!</definedName>
    <definedName name="DELTA20">#REF!</definedName>
    <definedName name="DELTA20___0" localSheetId="3">#REF!</definedName>
    <definedName name="DELTA20___0" localSheetId="0">#REF!</definedName>
    <definedName name="DELTA20___0" localSheetId="4">#REF!</definedName>
    <definedName name="DELTA20___0">#REF!</definedName>
    <definedName name="DELTA20___13" localSheetId="3">#REF!</definedName>
    <definedName name="DELTA20___13" localSheetId="0">#REF!</definedName>
    <definedName name="DELTA20___13" localSheetId="4">#REF!</definedName>
    <definedName name="DELTA20___13">#REF!</definedName>
    <definedName name="DelType" localSheetId="3">#REF!</definedName>
    <definedName name="DelType" localSheetId="0">#REF!</definedName>
    <definedName name="DelType" localSheetId="4">#REF!</definedName>
    <definedName name="DelType">#REF!</definedName>
    <definedName name="Density" localSheetId="3">#REF!</definedName>
    <definedName name="Density" localSheetId="0">#REF!</definedName>
    <definedName name="Density" localSheetId="4">#REF!</definedName>
    <definedName name="Density">#REF!</definedName>
    <definedName name="depth" localSheetId="3">#REF!</definedName>
    <definedName name="depth" localSheetId="0">#REF!</definedName>
    <definedName name="depth" localSheetId="4">#REF!</definedName>
    <definedName name="depth">#REF!</definedName>
    <definedName name="deptLookup" localSheetId="3">#REF!</definedName>
    <definedName name="deptLookup" localSheetId="0">#REF!</definedName>
    <definedName name="deptLookup" localSheetId="4">#REF!</definedName>
    <definedName name="deptLookup">#REF!</definedName>
    <definedName name="des" localSheetId="3">#REF!</definedName>
    <definedName name="des" localSheetId="0">#REF!</definedName>
    <definedName name="des" localSheetId="4">#REF!</definedName>
    <definedName name="des">#REF!</definedName>
    <definedName name="designed" localSheetId="3">#REF!</definedName>
    <definedName name="designed" localSheetId="0">#REF!</definedName>
    <definedName name="designed" localSheetId="4">#REF!</definedName>
    <definedName name="designed">#REF!</definedName>
    <definedName name="Detest_10000" localSheetId="3">#REF!</definedName>
    <definedName name="Detest_10000" localSheetId="0">#REF!</definedName>
    <definedName name="Detest_10000" localSheetId="4">#REF!</definedName>
    <definedName name="Detest_10000">#REF!</definedName>
    <definedName name="Detest_1LL_12" localSheetId="3">#REF!</definedName>
    <definedName name="Detest_1LL_12" localSheetId="0">#REF!</definedName>
    <definedName name="Detest_1LL_12" localSheetId="4">#REF!</definedName>
    <definedName name="Detest_1LL_12">#REF!</definedName>
    <definedName name="Detest_1LL_7.5" localSheetId="3">#REF!</definedName>
    <definedName name="Detest_1LL_7.5" localSheetId="0">#REF!</definedName>
    <definedName name="Detest_1LL_7.5" localSheetId="4">#REF!</definedName>
    <definedName name="Detest_1LL_7.5">#REF!</definedName>
    <definedName name="Detest_30000" localSheetId="3">#REF!</definedName>
    <definedName name="Detest_30000" localSheetId="0">#REF!</definedName>
    <definedName name="Detest_30000" localSheetId="4">#REF!</definedName>
    <definedName name="Detest_30000">#REF!</definedName>
    <definedName name="Detest_60000" localSheetId="3">#REF!</definedName>
    <definedName name="Detest_60000" localSheetId="0">#REF!</definedName>
    <definedName name="Detest_60000" localSheetId="4">#REF!</definedName>
    <definedName name="Detest_60000">#REF!</definedName>
    <definedName name="df" localSheetId="3">#REF!</definedName>
    <definedName name="df" localSheetId="0">#REF!</definedName>
    <definedName name="df" localSheetId="4">#REF!</definedName>
    <definedName name="df">#REF!</definedName>
    <definedName name="dfaf" localSheetId="3" hidden="1">{"'장비'!$A$3:$M$12"}</definedName>
    <definedName name="dfaf" localSheetId="0" hidden="1">{"'장비'!$A$3:$M$12"}</definedName>
    <definedName name="dfaf" localSheetId="4" hidden="1">{"'장비'!$A$3:$M$12"}</definedName>
    <definedName name="dfaf" hidden="1">{"'장비'!$A$3:$M$12"}</definedName>
    <definedName name="dfdfs" localSheetId="3" hidden="1">{"'Sheet1'!$A$4386:$N$4591"}</definedName>
    <definedName name="dfdfs" localSheetId="0" hidden="1">{"'Sheet1'!$A$4386:$N$4591"}</definedName>
    <definedName name="dfdfs" localSheetId="4" hidden="1">{"'Sheet1'!$A$4386:$N$4591"}</definedName>
    <definedName name="dfdfs" hidden="1">{"'Sheet1'!$A$4386:$N$4591"}</definedName>
    <definedName name="DFF">[85]!CLEAR</definedName>
    <definedName name="dfgddz" localSheetId="3">#REF!</definedName>
    <definedName name="dfgddz" localSheetId="0">#REF!</definedName>
    <definedName name="dfgddz" localSheetId="4">#REF!</definedName>
    <definedName name="dfgddz">#REF!</definedName>
    <definedName name="dfghs" localSheetId="3">#REF!</definedName>
    <definedName name="dfghs" localSheetId="0">#REF!</definedName>
    <definedName name="dfghs" localSheetId="4">#REF!</definedName>
    <definedName name="dfghs">#REF!</definedName>
    <definedName name="DFINE">'[4]Cost of O &amp; O'!$F$15</definedName>
    <definedName name="dfsdfafd" localSheetId="3">#REF!</definedName>
    <definedName name="dfsdfafd" localSheetId="0">#REF!</definedName>
    <definedName name="dfsdfafd" localSheetId="4">#REF!</definedName>
    <definedName name="dfsdfafd">#REF!</definedName>
    <definedName name="dg" localSheetId="3" hidden="1">#REF!</definedName>
    <definedName name="dg" localSheetId="0" hidden="1">#REF!</definedName>
    <definedName name="dg" localSheetId="4" hidden="1">#REF!</definedName>
    <definedName name="dg" hidden="1">#REF!</definedName>
    <definedName name="DGSB" localSheetId="3">#REF!</definedName>
    <definedName name="DGSB" localSheetId="0">#REF!</definedName>
    <definedName name="DGSB" localSheetId="4">#REF!</definedName>
    <definedName name="DGSB">#REF!</definedName>
    <definedName name="DHROCK" localSheetId="3">#REF!</definedName>
    <definedName name="DHROCK" localSheetId="0">#REF!</definedName>
    <definedName name="DHROCK" localSheetId="4">#REF!</definedName>
    <definedName name="DHROCK">#REF!</definedName>
    <definedName name="DHTML" localSheetId="3" hidden="1">{"'Sheet1'!$A$4386:$N$4591"}</definedName>
    <definedName name="DHTML" localSheetId="0" hidden="1">{"'Sheet1'!$A$4386:$N$4591"}</definedName>
    <definedName name="DHTML" localSheetId="4" hidden="1">{"'Sheet1'!$A$4386:$N$4591"}</definedName>
    <definedName name="DHTML" hidden="1">{"'Sheet1'!$A$4386:$N$4591"}</definedName>
    <definedName name="Di" localSheetId="3">#REF!</definedName>
    <definedName name="Di" localSheetId="0">#REF!</definedName>
    <definedName name="Di" localSheetId="4">#REF!</definedName>
    <definedName name="Di">#REF!</definedName>
    <definedName name="DIA" localSheetId="3">#REF!</definedName>
    <definedName name="DIA" localSheetId="0">#REF!</definedName>
    <definedName name="DIA" localSheetId="4">#REF!</definedName>
    <definedName name="DIA">#REF!</definedName>
    <definedName name="diameter" localSheetId="3">#REF!</definedName>
    <definedName name="diameter" localSheetId="0">#REF!</definedName>
    <definedName name="diameter" localSheetId="4">#REF!</definedName>
    <definedName name="diameter">#REF!</definedName>
    <definedName name="diaphragm" localSheetId="3">#REF!</definedName>
    <definedName name="diaphragm" localSheetId="0">#REF!</definedName>
    <definedName name="diaphragm" localSheetId="4">#REF!</definedName>
    <definedName name="diaphragm">#REF!</definedName>
    <definedName name="DIns" localSheetId="3">#REF!</definedName>
    <definedName name="DIns" localSheetId="0">#REF!</definedName>
    <definedName name="DIns" localSheetId="4">#REF!</definedName>
    <definedName name="DIns">#REF!</definedName>
    <definedName name="Disclocation_C" localSheetId="3">'[101]SITE OVERHEADS'!#REF!</definedName>
    <definedName name="Disclocation_C" localSheetId="0">'[101]SITE OVERHEADS'!#REF!</definedName>
    <definedName name="Disclocation_C" localSheetId="4">'[101]SITE OVERHEADS'!#REF!</definedName>
    <definedName name="Disclocation_C">'[101]SITE OVERHEADS'!#REF!</definedName>
    <definedName name="DISCOUNTAL">[61]CABLERET!$D$3</definedName>
    <definedName name="DISCOUNTCU">[61]CABLERET!$E$3</definedName>
    <definedName name="djfgjhdh" localSheetId="3">#REF!</definedName>
    <definedName name="djfgjhdh" localSheetId="0">#REF!</definedName>
    <definedName name="djfgjhdh" localSheetId="4">#REF!</definedName>
    <definedName name="djfgjhdh">#REF!</definedName>
    <definedName name="dk" localSheetId="3">#REF!</definedName>
    <definedName name="dk" localSheetId="0">#REF!</definedName>
    <definedName name="dk" localSheetId="4">#REF!</definedName>
    <definedName name="dk">#REF!</definedName>
    <definedName name="dl" localSheetId="3">#REF!</definedName>
    <definedName name="dl" localSheetId="0">#REF!</definedName>
    <definedName name="dl" localSheetId="4">#REF!</definedName>
    <definedName name="dl">#REF!</definedName>
    <definedName name="dl___0" localSheetId="3">#REF!</definedName>
    <definedName name="dl___0" localSheetId="0">#REF!</definedName>
    <definedName name="dl___0" localSheetId="4">#REF!</definedName>
    <definedName name="dl___0">#REF!</definedName>
    <definedName name="dl___13" localSheetId="3">#REF!</definedName>
    <definedName name="dl___13" localSheetId="0">#REF!</definedName>
    <definedName name="dl___13" localSheetId="4">#REF!</definedName>
    <definedName name="dl___13">#REF!</definedName>
    <definedName name="dlq">#N/A</definedName>
    <definedName name="dlqckf2">#N/A</definedName>
    <definedName name="DMUCK">'[4]Cost of O &amp; O'!$F$17</definedName>
    <definedName name="DMUR" localSheetId="3">#REF!</definedName>
    <definedName name="DMUR" localSheetId="0">#REF!</definedName>
    <definedName name="DMUR" localSheetId="4">#REF!</definedName>
    <definedName name="DMUR">#REF!</definedName>
    <definedName name="Do" localSheetId="3">#REF!</definedName>
    <definedName name="Do" localSheetId="0">#REF!</definedName>
    <definedName name="Do" localSheetId="4">#REF!</definedName>
    <definedName name="Do">#REF!</definedName>
    <definedName name="DOC_Title" localSheetId="0">'[87]GM 000'!$C$1</definedName>
    <definedName name="DOC_Title">'[88]GM 000'!$C$1</definedName>
    <definedName name="docu" localSheetId="3">#REF!</definedName>
    <definedName name="docu" localSheetId="0">#REF!</definedName>
    <definedName name="docu" localSheetId="4">#REF!</definedName>
    <definedName name="docu">#REF!</definedName>
    <definedName name="DOW_CORNING_789_SILICONE_SEALANT" localSheetId="3">#REF!</definedName>
    <definedName name="DOW_CORNING_789_SILICONE_SEALANT" localSheetId="0">#REF!</definedName>
    <definedName name="DOW_CORNING_789_SILICONE_SEALANT" localSheetId="4">#REF!</definedName>
    <definedName name="DOW_CORNING_789_SILICONE_SEALANT">#REF!</definedName>
    <definedName name="down" localSheetId="3">'[102]6-2차'!#REF!</definedName>
    <definedName name="down" localSheetId="0">'[102]6-2차'!#REF!</definedName>
    <definedName name="down" localSheetId="4">'[102]6-2차'!#REF!</definedName>
    <definedName name="down">'[102]6-2차'!#REF!</definedName>
    <definedName name="DOZ" localSheetId="3">#REF!</definedName>
    <definedName name="DOZ" localSheetId="0">#REF!</definedName>
    <definedName name="DOZ" localSheetId="4">#REF!</definedName>
    <definedName name="DOZ">#REF!</definedName>
    <definedName name="dozer">'[103]Cost of O &amp; O'!$F$15</definedName>
    <definedName name="dq" localSheetId="3">#REF!</definedName>
    <definedName name="dq" localSheetId="0">#REF!</definedName>
    <definedName name="dq" localSheetId="4">#REF!</definedName>
    <definedName name="dq">#REF!</definedName>
    <definedName name="drain_trap" localSheetId="3">#REF!</definedName>
    <definedName name="drain_trap" localSheetId="0">#REF!</definedName>
    <definedName name="drain_trap" localSheetId="4">#REF!</definedName>
    <definedName name="drain_trap">#REF!</definedName>
    <definedName name="DRES" localSheetId="3">#REF!</definedName>
    <definedName name="DRES" localSheetId="0">#REF!</definedName>
    <definedName name="DRES" localSheetId="4">#REF!</definedName>
    <definedName name="DRES">#REF!</definedName>
    <definedName name="DRILL" localSheetId="3">#REF!</definedName>
    <definedName name="DRILL" localSheetId="0">#REF!</definedName>
    <definedName name="DRILL" localSheetId="4">#REF!</definedName>
    <definedName name="DRILL">#REF!</definedName>
    <definedName name="DRIP">'[4]Cost of O &amp; O'!$F$18</definedName>
    <definedName name="DRIV" localSheetId="3">#REF!</definedName>
    <definedName name="DRIV" localSheetId="0">#REF!</definedName>
    <definedName name="DRIV" localSheetId="4">#REF!</definedName>
    <definedName name="DRIV">#REF!</definedName>
    <definedName name="DROCK" localSheetId="3">#REF!</definedName>
    <definedName name="DROCK" localSheetId="0">#REF!</definedName>
    <definedName name="DROCK" localSheetId="4">#REF!</definedName>
    <definedName name="DROCK">#REF!</definedName>
    <definedName name="ds">#N/A</definedName>
    <definedName name="Ds___0" localSheetId="3">#REF!</definedName>
    <definedName name="Ds___0" localSheetId="0">#REF!</definedName>
    <definedName name="Ds___0" localSheetId="4">#REF!</definedName>
    <definedName name="Ds___0">#REF!</definedName>
    <definedName name="Ds___13" localSheetId="3">#REF!</definedName>
    <definedName name="Ds___13" localSheetId="0">#REF!</definedName>
    <definedName name="Ds___13" localSheetId="4">#REF!</definedName>
    <definedName name="Ds___13">#REF!</definedName>
    <definedName name="DSAND" localSheetId="3">#REF!</definedName>
    <definedName name="DSAND" localSheetId="0">#REF!</definedName>
    <definedName name="DSAND" localSheetId="4">#REF!</definedName>
    <definedName name="DSAND">#REF!</definedName>
    <definedName name="dsgdf" localSheetId="3">#REF!</definedName>
    <definedName name="dsgdf" localSheetId="0">#REF!</definedName>
    <definedName name="dsgdf" localSheetId="4">#REF!</definedName>
    <definedName name="dsgdf">#REF!</definedName>
    <definedName name="DSOIL" localSheetId="3">#REF!</definedName>
    <definedName name="DSOIL" localSheetId="0">#REF!</definedName>
    <definedName name="DSOIL" localSheetId="4">#REF!</definedName>
    <definedName name="DSOIL">#REF!</definedName>
    <definedName name="DSROCK" localSheetId="3">#REF!</definedName>
    <definedName name="DSROCK" localSheetId="0">#REF!</definedName>
    <definedName name="DSROCK" localSheetId="4">#REF!</definedName>
    <definedName name="DSROCK">#REF!</definedName>
    <definedName name="dual_plate_check" localSheetId="3">#REF!</definedName>
    <definedName name="dual_plate_check" localSheetId="0">#REF!</definedName>
    <definedName name="dual_plate_check" localSheetId="4">#REF!</definedName>
    <definedName name="dual_plate_check">#REF!</definedName>
    <definedName name="DUB" localSheetId="3">#REF!</definedName>
    <definedName name="DUB" localSheetId="0">#REF!</definedName>
    <definedName name="DUB" localSheetId="4">#REF!</definedName>
    <definedName name="DUB">#REF!</definedName>
    <definedName name="DUMP" localSheetId="3">#REF!</definedName>
    <definedName name="DUMP" localSheetId="0">#REF!</definedName>
    <definedName name="DUMP" localSheetId="4">#REF!</definedName>
    <definedName name="DUMP">#REF!</definedName>
    <definedName name="dumppr" localSheetId="3">#REF!</definedName>
    <definedName name="dumppr" localSheetId="0">#REF!</definedName>
    <definedName name="dumppr" localSheetId="4">#REF!</definedName>
    <definedName name="dumppr">#REF!</definedName>
    <definedName name="duplex_strainer" localSheetId="3">#REF!</definedName>
    <definedName name="duplex_strainer" localSheetId="0">#REF!</definedName>
    <definedName name="duplex_strainer" localSheetId="4">#REF!</definedName>
    <definedName name="duplex_strainer">#REF!</definedName>
    <definedName name="Dust" localSheetId="3">#REF!</definedName>
    <definedName name="Dust" localSheetId="0">#REF!</definedName>
    <definedName name="Dust" localSheetId="4">#REF!</definedName>
    <definedName name="Dust">#REF!</definedName>
    <definedName name="Dv" localSheetId="3">#REF!</definedName>
    <definedName name="Dv" localSheetId="0">#REF!</definedName>
    <definedName name="Dv" localSheetId="4">#REF!</definedName>
    <definedName name="Dv">#REF!</definedName>
    <definedName name="dvv" localSheetId="3">#REF!</definedName>
    <definedName name="dvv" localSheetId="0">#REF!</definedName>
    <definedName name="dvv" localSheetId="4">#REF!</definedName>
    <definedName name="dvv">#REF!</definedName>
    <definedName name="dw" localSheetId="3" hidden="1">{"'Sheet1'!$L$16"}</definedName>
    <definedName name="dw" localSheetId="0" hidden="1">{"'Sheet1'!$L$16"}</definedName>
    <definedName name="dw" localSheetId="4" hidden="1">{"'Sheet1'!$L$16"}</definedName>
    <definedName name="dw" hidden="1">{"'Sheet1'!$L$16"}</definedName>
    <definedName name="Dx" localSheetId="3">#REF!</definedName>
    <definedName name="Dx" localSheetId="0">#REF!</definedName>
    <definedName name="Dx" localSheetId="4">#REF!</definedName>
    <definedName name="Dx">#REF!</definedName>
    <definedName name="dx_shape" localSheetId="3">#REF!</definedName>
    <definedName name="dx_shape" localSheetId="0">#REF!</definedName>
    <definedName name="dx_shape" localSheetId="4">#REF!</definedName>
    <definedName name="dx_shape">#REF!</definedName>
    <definedName name="Dy" localSheetId="3">#REF!</definedName>
    <definedName name="Dy" localSheetId="0">#REF!</definedName>
    <definedName name="Dy" localSheetId="4">#REF!</definedName>
    <definedName name="Dy">#REF!</definedName>
    <definedName name="E">'[104]PRECAST lightconc-II'!$K$20</definedName>
    <definedName name="e_margin" localSheetId="3">#REF!</definedName>
    <definedName name="e_margin" localSheetId="0">#REF!</definedName>
    <definedName name="e_margin" localSheetId="4">#REF!</definedName>
    <definedName name="e_margin">#REF!</definedName>
    <definedName name="E_span" localSheetId="3">#REF!</definedName>
    <definedName name="E_span" localSheetId="0">#REF!</definedName>
    <definedName name="E_span" localSheetId="4">#REF!</definedName>
    <definedName name="E_span">#REF!</definedName>
    <definedName name="EAGG" localSheetId="3">#REF!</definedName>
    <definedName name="EAGG" localSheetId="0">#REF!</definedName>
    <definedName name="EAGG" localSheetId="4">#REF!</definedName>
    <definedName name="EAGG">#REF!</definedName>
    <definedName name="EAR">'[47]RA Civil'!$E$21</definedName>
    <definedName name="Earth" localSheetId="3">#REF!</definedName>
    <definedName name="Earth" localSheetId="0">#REF!</definedName>
    <definedName name="Earth" localSheetId="4">#REF!</definedName>
    <definedName name="Earth">#REF!</definedName>
    <definedName name="EARTH1" localSheetId="3">#REF!</definedName>
    <definedName name="EARTH1" localSheetId="0">#REF!</definedName>
    <definedName name="EARTH1" localSheetId="4">#REF!</definedName>
    <definedName name="EARTH1">#REF!</definedName>
    <definedName name="ECLAY" localSheetId="3">#REF!</definedName>
    <definedName name="ECLAY" localSheetId="0">#REF!</definedName>
    <definedName name="ECLAY" localSheetId="4">#REF!</definedName>
    <definedName name="ECLAY">#REF!</definedName>
    <definedName name="ECOARSE" localSheetId="3">#REF!</definedName>
    <definedName name="ECOARSE" localSheetId="0">#REF!</definedName>
    <definedName name="ECOARSE" localSheetId="4">#REF!</definedName>
    <definedName name="ECOARSE">#REF!</definedName>
    <definedName name="ECON" localSheetId="3">#REF!</definedName>
    <definedName name="ECON" localSheetId="0">#REF!</definedName>
    <definedName name="ECON" localSheetId="4">#REF!</definedName>
    <definedName name="ECON">#REF!</definedName>
    <definedName name="ECSAND" localSheetId="3">#REF!</definedName>
    <definedName name="ECSAND" localSheetId="0">#REF!</definedName>
    <definedName name="ECSAND" localSheetId="4">#REF!</definedName>
    <definedName name="ECSAND">#REF!</definedName>
    <definedName name="ED" localSheetId="3">#REF!</definedName>
    <definedName name="ED" localSheetId="0">#REF!</definedName>
    <definedName name="ED" localSheetId="4">#REF!</definedName>
    <definedName name="ED">#REF!</definedName>
    <definedName name="EEEE" localSheetId="3" hidden="1">{"form-D1",#N/A,FALSE,"FORM-D1";"form-D1_amt",#N/A,FALSE,"FORM-D1"}</definedName>
    <definedName name="EEEE" localSheetId="0" hidden="1">{"form-D1",#N/A,FALSE,"FORM-D1";"form-D1_amt",#N/A,FALSE,"FORM-D1"}</definedName>
    <definedName name="EEEE" localSheetId="4" hidden="1">{"form-D1",#N/A,FALSE,"FORM-D1";"form-D1_amt",#N/A,FALSE,"FORM-D1"}</definedName>
    <definedName name="EEEE" hidden="1">{"form-D1",#N/A,FALSE,"FORM-D1";"form-D1_amt",#N/A,FALSE,"FORM-D1"}</definedName>
    <definedName name="eehr" localSheetId="3">#REF!</definedName>
    <definedName name="eehr" localSheetId="0">#REF!</definedName>
    <definedName name="eehr" localSheetId="4">#REF!</definedName>
    <definedName name="eehr">#REF!</definedName>
    <definedName name="eehrw" localSheetId="3">#REF!</definedName>
    <definedName name="eehrw" localSheetId="0">#REF!</definedName>
    <definedName name="eehrw" localSheetId="4">#REF!</definedName>
    <definedName name="eehrw">#REF!</definedName>
    <definedName name="effectivespan1" localSheetId="3">[84]FACE!#REF!</definedName>
    <definedName name="effectivespan1" localSheetId="0">[84]FACE!#REF!</definedName>
    <definedName name="effectivespan1" localSheetId="4">[84]FACE!#REF!</definedName>
    <definedName name="effectivespan1">[84]FACE!#REF!</definedName>
    <definedName name="EFINE">'[4]Cost of O &amp; O'!$F$7</definedName>
    <definedName name="eg" localSheetId="3">#REF!</definedName>
    <definedName name="eg" localSheetId="0">#REF!</definedName>
    <definedName name="eg" localSheetId="4">#REF!</definedName>
    <definedName name="eg">#REF!</definedName>
    <definedName name="egbe" localSheetId="3">#REF!</definedName>
    <definedName name="egbe" localSheetId="0">#REF!</definedName>
    <definedName name="egbe" localSheetId="4">#REF!</definedName>
    <definedName name="egbe">#REF!</definedName>
    <definedName name="EGSB" localSheetId="3">#REF!</definedName>
    <definedName name="EGSB" localSheetId="0">#REF!</definedName>
    <definedName name="EGSB" localSheetId="4">#REF!</definedName>
    <definedName name="EGSB">#REF!</definedName>
    <definedName name="EHM" localSheetId="3">#REF!</definedName>
    <definedName name="EHM" localSheetId="0">#REF!</definedName>
    <definedName name="EHM" localSheetId="4">#REF!</definedName>
    <definedName name="EHM">#REF!</definedName>
    <definedName name="EHROCK" localSheetId="3">#REF!</definedName>
    <definedName name="EHROCK" localSheetId="0">#REF!</definedName>
    <definedName name="EHROCK" localSheetId="4">#REF!</definedName>
    <definedName name="EHROCK">#REF!</definedName>
    <definedName name="ELEC_AMT">[50]PIPING!$T$6:$T$105</definedName>
    <definedName name="ELEC_QTY">[50]PIPING!$R$6:$R$105</definedName>
    <definedName name="ELEC_RATE">[50]PIPING!$AU$7:$AV$39</definedName>
    <definedName name="ELEC_SPEC">[50]PIPING!$Q$6:$Q$105</definedName>
    <definedName name="ELEMENT_CODE" localSheetId="3">#REF!</definedName>
    <definedName name="ELEMENT_CODE" localSheetId="0">#REF!</definedName>
    <definedName name="ELEMENT_CODE" localSheetId="4">#REF!</definedName>
    <definedName name="ELEMENT_CODE">#REF!</definedName>
    <definedName name="Em" localSheetId="3">#REF!</definedName>
    <definedName name="Em" localSheetId="0">#REF!</definedName>
    <definedName name="Em" localSheetId="4">#REF!</definedName>
    <definedName name="Em">#REF!</definedName>
    <definedName name="Em___0" localSheetId="3">#REF!</definedName>
    <definedName name="Em___0" localSheetId="0">#REF!</definedName>
    <definedName name="Em___0" localSheetId="4">#REF!</definedName>
    <definedName name="Em___0">#REF!</definedName>
    <definedName name="Em___13" localSheetId="3">#REF!</definedName>
    <definedName name="Em___13" localSheetId="0">#REF!</definedName>
    <definedName name="Em___13" localSheetId="4">#REF!</definedName>
    <definedName name="Em___13">#REF!</definedName>
    <definedName name="EMB" localSheetId="3">#REF!</definedName>
    <definedName name="EMB" localSheetId="0">#REF!</definedName>
    <definedName name="EMB" localSheetId="4">#REF!</definedName>
    <definedName name="EMB">#REF!</definedName>
    <definedName name="EMDIST" localSheetId="3">#REF!</definedName>
    <definedName name="EMDIST" localSheetId="0">#REF!</definedName>
    <definedName name="EMDIST" localSheetId="4">#REF!</definedName>
    <definedName name="EMDIST">#REF!</definedName>
    <definedName name="EMOL" localSheetId="0">[105]Sheet1!$C$400:$F$409</definedName>
    <definedName name="EMOL">[106]Sheet1!$C$400:$F$409</definedName>
    <definedName name="EMUCK">'[4]Cost of O &amp; O'!$F$9</definedName>
    <definedName name="EMUL" localSheetId="3">#REF!</definedName>
    <definedName name="EMUL" localSheetId="0">#REF!</definedName>
    <definedName name="EMUL" localSheetId="4">#REF!</definedName>
    <definedName name="EMUL">#REF!</definedName>
    <definedName name="EMUR" localSheetId="3">#REF!</definedName>
    <definedName name="EMUR" localSheetId="0">#REF!</definedName>
    <definedName name="EMUR" localSheetId="4">#REF!</definedName>
    <definedName name="EMUR">#REF!</definedName>
    <definedName name="enter" localSheetId="3">#REF!</definedName>
    <definedName name="enter" localSheetId="0">#REF!</definedName>
    <definedName name="enter" localSheetId="4">#REF!</definedName>
    <definedName name="enter">#REF!</definedName>
    <definedName name="EOL" localSheetId="3">#REF!</definedName>
    <definedName name="EOL" localSheetId="0">#REF!</definedName>
    <definedName name="EOL" localSheetId="4">#REF!</definedName>
    <definedName name="EOL">#REF!</definedName>
    <definedName name="eq." localSheetId="3">[107]A!#REF!</definedName>
    <definedName name="eq." localSheetId="0">[107]A!#REF!</definedName>
    <definedName name="eq." localSheetId="4">[107]A!#REF!</definedName>
    <definedName name="eq.">[107]A!#REF!</definedName>
    <definedName name="eq_index" localSheetId="3">#REF!</definedName>
    <definedName name="eq_index" localSheetId="0">#REF!</definedName>
    <definedName name="eq_index" localSheetId="4">#REF!</definedName>
    <definedName name="eq_index">#REF!</definedName>
    <definedName name="EQ_JTS">[50]PIPING!$AA$6:$AA$105</definedName>
    <definedName name="eq_name" localSheetId="0">[108]eq_data!$C$5:$C$54</definedName>
    <definedName name="eq_name">[109]eq_data!$C$5:$C$54</definedName>
    <definedName name="EQMOB" localSheetId="3">#REF!</definedName>
    <definedName name="EQMOB" localSheetId="0">#REF!</definedName>
    <definedName name="EQMOB" localSheetId="4">#REF!</definedName>
    <definedName name="EQMOB">#REF!</definedName>
    <definedName name="equip" localSheetId="3">[103]Analysis!#REF!</definedName>
    <definedName name="equip" localSheetId="0">[103]Analysis!#REF!</definedName>
    <definedName name="equip" localSheetId="4">[103]Analysis!#REF!</definedName>
    <definedName name="equip">[103]Analysis!#REF!</definedName>
    <definedName name="equip." localSheetId="3">[107]A!#REF!</definedName>
    <definedName name="equip." localSheetId="0">[107]A!#REF!</definedName>
    <definedName name="equip." localSheetId="4">[107]A!#REF!</definedName>
    <definedName name="equip.">[107]A!#REF!</definedName>
    <definedName name="EQUIPLIST" localSheetId="3">#REF!</definedName>
    <definedName name="EQUIPLIST" localSheetId="0">#REF!</definedName>
    <definedName name="EQUIPLIST" localSheetId="4">#REF!</definedName>
    <definedName name="EQUIPLIST">#REF!</definedName>
    <definedName name="ERECT" localSheetId="3">#REF!</definedName>
    <definedName name="ERECT" localSheetId="0">#REF!</definedName>
    <definedName name="ERECT" localSheetId="4">#REF!</definedName>
    <definedName name="ERECT">#REF!</definedName>
    <definedName name="ERIP">'[4]Cost of O &amp; O'!$F$10</definedName>
    <definedName name="EROCK" localSheetId="3">#REF!</definedName>
    <definedName name="EROCK" localSheetId="0">#REF!</definedName>
    <definedName name="EROCK" localSheetId="4">#REF!</definedName>
    <definedName name="EROCK">#REF!</definedName>
    <definedName name="ErrName162821590" hidden="1">[38]Cash2!$K$16:$K$36</definedName>
    <definedName name="ErrName410073220" localSheetId="3">#REF!</definedName>
    <definedName name="ErrName410073220" localSheetId="0">#REF!</definedName>
    <definedName name="ErrName410073220" localSheetId="4">#REF!</definedName>
    <definedName name="ErrName410073220">#REF!</definedName>
    <definedName name="ErrName646587132">"SQRT"</definedName>
    <definedName name="ERUB" localSheetId="3">#REF!</definedName>
    <definedName name="ERUB" localSheetId="0">#REF!</definedName>
    <definedName name="ERUB" localSheetId="4">#REF!</definedName>
    <definedName name="ERUB">#REF!</definedName>
    <definedName name="es" localSheetId="3" hidden="1">{"'Sheet1'!$L$16"}</definedName>
    <definedName name="es" localSheetId="0" hidden="1">{"'Sheet1'!$L$16"}</definedName>
    <definedName name="es" localSheetId="4" hidden="1">{"'Sheet1'!$L$16"}</definedName>
    <definedName name="es" hidden="1">{"'Sheet1'!$L$16"}</definedName>
    <definedName name="Es___0" localSheetId="3">#REF!</definedName>
    <definedName name="Es___0" localSheetId="0">#REF!</definedName>
    <definedName name="Es___0" localSheetId="4">#REF!</definedName>
    <definedName name="Es___0">#REF!</definedName>
    <definedName name="Es___13" localSheetId="3">#REF!</definedName>
    <definedName name="Es___13" localSheetId="0">#REF!</definedName>
    <definedName name="Es___13" localSheetId="4">#REF!</definedName>
    <definedName name="Es___13">#REF!</definedName>
    <definedName name="ESAND" localSheetId="3">#REF!</definedName>
    <definedName name="ESAND" localSheetId="0">#REF!</definedName>
    <definedName name="ESAND" localSheetId="4">#REF!</definedName>
    <definedName name="ESAND">#REF!</definedName>
    <definedName name="ESC" localSheetId="3">#REF!</definedName>
    <definedName name="ESC" localSheetId="0">#REF!</definedName>
    <definedName name="ESC" localSheetId="4">#REF!</definedName>
    <definedName name="ESC">#REF!</definedName>
    <definedName name="ESOIL" localSheetId="3">#REF!</definedName>
    <definedName name="ESOIL" localSheetId="0">#REF!</definedName>
    <definedName name="ESOIL" localSheetId="4">#REF!</definedName>
    <definedName name="ESOIL">#REF!</definedName>
    <definedName name="ESROCK" localSheetId="3">#REF!</definedName>
    <definedName name="ESROCK" localSheetId="0">#REF!</definedName>
    <definedName name="ESROCK" localSheetId="4">#REF!</definedName>
    <definedName name="ESROCK">#REF!</definedName>
    <definedName name="et" localSheetId="3" hidden="1">{"'Sheet1'!$L$16"}</definedName>
    <definedName name="et" localSheetId="0" hidden="1">{"'Sheet1'!$L$16"}</definedName>
    <definedName name="et" localSheetId="4" hidden="1">{"'Sheet1'!$L$16"}</definedName>
    <definedName name="et" hidden="1">{"'Sheet1'!$L$16"}</definedName>
    <definedName name="Et___0" localSheetId="3">#REF!</definedName>
    <definedName name="Et___0" localSheetId="0">#REF!</definedName>
    <definedName name="Et___0" localSheetId="4">#REF!</definedName>
    <definedName name="Et___0">#REF!</definedName>
    <definedName name="Et___13" localSheetId="3">#REF!</definedName>
    <definedName name="Et___13" localSheetId="0">#REF!</definedName>
    <definedName name="Et___13" localSheetId="4">#REF!</definedName>
    <definedName name="Et___13">#REF!</definedName>
    <definedName name="EVA" localSheetId="3">#REF!</definedName>
    <definedName name="EVA" localSheetId="0">#REF!</definedName>
    <definedName name="EVA" localSheetId="4">#REF!</definedName>
    <definedName name="EVA">#REF!</definedName>
    <definedName name="ex_joint" localSheetId="3">#REF!</definedName>
    <definedName name="ex_joint" localSheetId="0">#REF!</definedName>
    <definedName name="ex_joint" localSheetId="4">#REF!</definedName>
    <definedName name="ex_joint">#REF!</definedName>
    <definedName name="EXC" localSheetId="3">#REF!</definedName>
    <definedName name="EXC" localSheetId="0">#REF!</definedName>
    <definedName name="EXC" localSheetId="4">#REF!</definedName>
    <definedName name="EXC">#REF!</definedName>
    <definedName name="EXC20B">'[47]RA Civil'!$E$51</definedName>
    <definedName name="EXC20BPOL">'[47]RA Civil'!$F$51</definedName>
    <definedName name="EXC20POL">'[47]RA Civil'!$F$50</definedName>
    <definedName name="EXCAVATION">[61]CABLERET!$I$3</definedName>
    <definedName name="excavcl" localSheetId="3">#REF!</definedName>
    <definedName name="excavcl" localSheetId="0">#REF!</definedName>
    <definedName name="excavcl" localSheetId="4">#REF!</definedName>
    <definedName name="excavcl">#REF!</definedName>
    <definedName name="EXICEAL">[61]CABLERET!$D$2</definedName>
    <definedName name="EXICECU">[61]CABLERET!$E$2</definedName>
    <definedName name="_xlnm.Extract" localSheetId="3">#REF!</definedName>
    <definedName name="_xlnm.Extract" localSheetId="0">#REF!</definedName>
    <definedName name="_xlnm.Extract" localSheetId="4">#REF!</definedName>
    <definedName name="_xlnm.Extract">#REF!</definedName>
    <definedName name="Extract_MI" localSheetId="3">[91]estm_mech!#REF!</definedName>
    <definedName name="Extract_MI" localSheetId="0">[91]estm_mech!#REF!</definedName>
    <definedName name="Extract_MI" localSheetId="4">[91]estm_mech!#REF!</definedName>
    <definedName name="Extract_MI">[91]estm_mech!#REF!</definedName>
    <definedName name="EXTRW">[82]R2!$C$20</definedName>
    <definedName name="EXW">[110]SUMMARY!$F$137:$F$140</definedName>
    <definedName name="F" localSheetId="3">#REF!</definedName>
    <definedName name="F" localSheetId="0">#REF!</definedName>
    <definedName name="F" localSheetId="4">#REF!</definedName>
    <definedName name="F">#REF!</definedName>
    <definedName name="F_AREA" localSheetId="3">#REF!</definedName>
    <definedName name="F_AREA" localSheetId="0">#REF!</definedName>
    <definedName name="F_AREA" localSheetId="4">#REF!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3">#REF!</definedName>
    <definedName name="f_shape" localSheetId="0">#REF!</definedName>
    <definedName name="f_shape" localSheetId="4">#REF!</definedName>
    <definedName name="f_shape">#REF!</definedName>
    <definedName name="F_SIZE">#N/A</definedName>
    <definedName name="F_THICK" localSheetId="3">#REF!</definedName>
    <definedName name="F_THICK" localSheetId="0">#REF!</definedName>
    <definedName name="F_THICK" localSheetId="4">#REF!</definedName>
    <definedName name="F_THICK">#REF!</definedName>
    <definedName name="F_UNIT">#N/A</definedName>
    <definedName name="fa">35.31*13</definedName>
    <definedName name="FabricatedTMT" localSheetId="3">#REF!</definedName>
    <definedName name="FabricatedTMT" localSheetId="0">#REF!</definedName>
    <definedName name="FabricatedTMT" localSheetId="4">#REF!</definedName>
    <definedName name="FabricatedTMT">#REF!</definedName>
    <definedName name="Fb" localSheetId="3">#REF!</definedName>
    <definedName name="Fb" localSheetId="0">#REF!</definedName>
    <definedName name="Fb" localSheetId="4">#REF!</definedName>
    <definedName name="Fb">#REF!</definedName>
    <definedName name="FBLbearing14" localSheetId="3">#REF!</definedName>
    <definedName name="FBLbearing14" localSheetId="0">#REF!</definedName>
    <definedName name="FBLbearing14" localSheetId="4">#REF!</definedName>
    <definedName name="FBLbearing14">#REF!</definedName>
    <definedName name="FBLclearspan" localSheetId="3">[84]FACE!#REF!</definedName>
    <definedName name="FBLclearspan" localSheetId="0">[84]FACE!#REF!</definedName>
    <definedName name="FBLclearspan" localSheetId="4">[84]FACE!#REF!</definedName>
    <definedName name="FBLclearspan">[84]FACE!#REF!</definedName>
    <definedName name="FBLclearspan11" localSheetId="3">#REF!</definedName>
    <definedName name="FBLclearspan11" localSheetId="0">#REF!</definedName>
    <definedName name="FBLclearspan11" localSheetId="4">#REF!</definedName>
    <definedName name="FBLclearspan11">#REF!</definedName>
    <definedName name="FBLeffectivespan" localSheetId="3">[84]FACE!#REF!</definedName>
    <definedName name="FBLeffectivespan" localSheetId="0">[84]FACE!#REF!</definedName>
    <definedName name="FBLeffectivespan" localSheetId="4">[84]FACE!#REF!</definedName>
    <definedName name="FBLeffectivespan">[84]FACE!#REF!</definedName>
    <definedName name="FBLeffectivespan12" localSheetId="3">#REF!</definedName>
    <definedName name="FBLeffectivespan12" localSheetId="0">#REF!</definedName>
    <definedName name="FBLeffectivespan12" localSheetId="4">#REF!</definedName>
    <definedName name="FBLeffectivespan12">#REF!</definedName>
    <definedName name="FBLoverallspan" localSheetId="3">[84]FACE!#REF!</definedName>
    <definedName name="FBLoverallspan" localSheetId="0">[84]FACE!#REF!</definedName>
    <definedName name="FBLoverallspan" localSheetId="4">[84]FACE!#REF!</definedName>
    <definedName name="FBLoverallspan">[84]FACE!#REF!</definedName>
    <definedName name="FBLoverallspan13" localSheetId="3">#REF!</definedName>
    <definedName name="FBLoverallspan13" localSheetId="0">#REF!</definedName>
    <definedName name="FBLoverallspan13" localSheetId="4">#REF!</definedName>
    <definedName name="FBLoverallspan13">#REF!</definedName>
    <definedName name="fc" localSheetId="3">#REF!</definedName>
    <definedName name="fc" localSheetId="0">#REF!</definedName>
    <definedName name="fc" localSheetId="4">#REF!</definedName>
    <definedName name="fc">#REF!</definedName>
    <definedName name="FCK">[111]Below_Earth!$H$12</definedName>
    <definedName name="FCON" localSheetId="3">#REF!</definedName>
    <definedName name="FCON" localSheetId="0">#REF!</definedName>
    <definedName name="FCON" localSheetId="4">#REF!</definedName>
    <definedName name="FCON">#REF!</definedName>
    <definedName name="fd" localSheetId="3" hidden="1">{"'Sheet1'!$L$16"}</definedName>
    <definedName name="fd" localSheetId="0" hidden="1">{"'Sheet1'!$L$16"}</definedName>
    <definedName name="fd" localSheetId="4" hidden="1">{"'Sheet1'!$L$16"}</definedName>
    <definedName name="fd" hidden="1">{"'Sheet1'!$L$16"}</definedName>
    <definedName name="fdgk" localSheetId="3" hidden="1">{"'Sheet1'!$L$16"}</definedName>
    <definedName name="fdgk" localSheetId="0" hidden="1">{"'Sheet1'!$L$16"}</definedName>
    <definedName name="fdgk" localSheetId="4" hidden="1">{"'Sheet1'!$L$16"}</definedName>
    <definedName name="fdgk" hidden="1">{"'Sheet1'!$L$16"}</definedName>
    <definedName name="fdn_no" localSheetId="3">#REF!</definedName>
    <definedName name="fdn_no" localSheetId="0">#REF!</definedName>
    <definedName name="fdn_no" localSheetId="4">#REF!</definedName>
    <definedName name="fdn_no">#REF!</definedName>
    <definedName name="FDNDATA" localSheetId="3">#REF!</definedName>
    <definedName name="FDNDATA" localSheetId="0">#REF!</definedName>
    <definedName name="FDNDATA" localSheetId="4">#REF!</definedName>
    <definedName name="FDNDATA">#REF!</definedName>
    <definedName name="FDNKe" localSheetId="3">#REF!</definedName>
    <definedName name="FDNKe" localSheetId="0">#REF!</definedName>
    <definedName name="FDNKe" localSheetId="4">#REF!</definedName>
    <definedName name="FDNKe">#REF!</definedName>
    <definedName name="fe" localSheetId="3" hidden="1">{"'Sheet1'!$L$16"}</definedName>
    <definedName name="fe" localSheetId="0" hidden="1">{"'Sheet1'!$L$16"}</definedName>
    <definedName name="fe" localSheetId="4" hidden="1">{"'Sheet1'!$L$16"}</definedName>
    <definedName name="fe" hidden="1">{"'Sheet1'!$L$16"}</definedName>
    <definedName name="feb_qty_rev_3" localSheetId="3">#REF!</definedName>
    <definedName name="feb_qty_rev_3" localSheetId="0">#REF!</definedName>
    <definedName name="feb_qty_rev_3" localSheetId="4">#REF!</definedName>
    <definedName name="feb_qty_rev_3">#REF!</definedName>
    <definedName name="feb_rev4_qty" localSheetId="3">#REF!</definedName>
    <definedName name="feb_rev4_qty" localSheetId="0">#REF!</definedName>
    <definedName name="feb_rev4_qty" localSheetId="4">#REF!</definedName>
    <definedName name="feb_rev4_qty">#REF!</definedName>
    <definedName name="FF" localSheetId="3">#REF!</definedName>
    <definedName name="FF" localSheetId="0">#REF!</definedName>
    <definedName name="FF" localSheetId="4">#REF!</definedName>
    <definedName name="FF">#REF!</definedName>
    <definedName name="fff" localSheetId="3">'[112]scour depth'!#REF!</definedName>
    <definedName name="fff" localSheetId="0">'[112]scour depth'!#REF!</definedName>
    <definedName name="fff" localSheetId="4">'[112]scour depth'!#REF!</definedName>
    <definedName name="fff">'[112]scour depth'!#REF!</definedName>
    <definedName name="fg" localSheetId="3">#REF!</definedName>
    <definedName name="fg" localSheetId="0">#REF!</definedName>
    <definedName name="fg" localSheetId="4">#REF!</definedName>
    <definedName name="fg">#REF!</definedName>
    <definedName name="Fh" localSheetId="3">#REF!</definedName>
    <definedName name="Fh" localSheetId="0">#REF!</definedName>
    <definedName name="Fh" localSheetId="4">#REF!</definedName>
    <definedName name="Fh">#REF!</definedName>
    <definedName name="FHM" localSheetId="3">#REF!</definedName>
    <definedName name="FHM" localSheetId="0">#REF!</definedName>
    <definedName name="FHM" localSheetId="4">#REF!</definedName>
    <definedName name="FHM">#REF!</definedName>
    <definedName name="Fhwl" localSheetId="3">#REF!</definedName>
    <definedName name="Fhwl" localSheetId="0">#REF!</definedName>
    <definedName name="Fhwl" localSheetId="4">#REF!</definedName>
    <definedName name="Fhwl">#REF!</definedName>
    <definedName name="fi" localSheetId="3">#REF!</definedName>
    <definedName name="fi" localSheetId="0">#REF!</definedName>
    <definedName name="fi" localSheetId="4">#REF!</definedName>
    <definedName name="fi">#REF!</definedName>
    <definedName name="filename1" localSheetId="3">#REF!</definedName>
    <definedName name="filename1" localSheetId="0">#REF!</definedName>
    <definedName name="filename1" localSheetId="4">#REF!</definedName>
    <definedName name="filename1">#REF!</definedName>
    <definedName name="FILM" localSheetId="3">#REF!</definedName>
    <definedName name="FILM" localSheetId="0">#REF!</definedName>
    <definedName name="FILM" localSheetId="4">#REF!</definedName>
    <definedName name="FILM">#REF!</definedName>
    <definedName name="final_report" localSheetId="3">#REF!</definedName>
    <definedName name="final_report" localSheetId="0">#REF!</definedName>
    <definedName name="final_report" localSheetId="4">#REF!</definedName>
    <definedName name="final_report">#REF!</definedName>
    <definedName name="final_report1" localSheetId="3">#REF!</definedName>
    <definedName name="final_report1" localSheetId="0">#REF!</definedName>
    <definedName name="final_report1" localSheetId="4">#REF!</definedName>
    <definedName name="final_report1">#REF!</definedName>
    <definedName name="FINE" localSheetId="3">#REF!</definedName>
    <definedName name="FINE" localSheetId="0">#REF!</definedName>
    <definedName name="FINE" localSheetId="4">#REF!</definedName>
    <definedName name="FINE">#REF!</definedName>
    <definedName name="FIT" localSheetId="3">#REF!</definedName>
    <definedName name="FIT" localSheetId="0">#REF!</definedName>
    <definedName name="FIT" localSheetId="4">#REF!</definedName>
    <definedName name="FIT">#REF!</definedName>
    <definedName name="FIT___0" localSheetId="3">#REF!</definedName>
    <definedName name="FIT___0" localSheetId="0">#REF!</definedName>
    <definedName name="FIT___0" localSheetId="4">#REF!</definedName>
    <definedName name="FIT___0">#REF!</definedName>
    <definedName name="FIT___13" localSheetId="3">#REF!</definedName>
    <definedName name="FIT___13" localSheetId="0">#REF!</definedName>
    <definedName name="FIT___13" localSheetId="4">#REF!</definedName>
    <definedName name="FIT___13">#REF!</definedName>
    <definedName name="FITH" localSheetId="3">#REF!</definedName>
    <definedName name="FITH" localSheetId="0">#REF!</definedName>
    <definedName name="FITH" localSheetId="4">#REF!</definedName>
    <definedName name="FITH">#REF!</definedName>
    <definedName name="fjhgfd" localSheetId="3" hidden="1">{"'Sheet1'!$A$4386:$N$4591"}</definedName>
    <definedName name="fjhgfd" localSheetId="0" hidden="1">{"'Sheet1'!$A$4386:$N$4591"}</definedName>
    <definedName name="fjhgfd" localSheetId="4" hidden="1">{"'Sheet1'!$A$4386:$N$4591"}</definedName>
    <definedName name="fjhgfd" hidden="1">{"'Sheet1'!$A$4386:$N$4591"}</definedName>
    <definedName name="FLG" localSheetId="3">#REF!</definedName>
    <definedName name="FLG" localSheetId="0">#REF!</definedName>
    <definedName name="FLG" localSheetId="4">#REF!</definedName>
    <definedName name="FLG">#REF!</definedName>
    <definedName name="FLG_Orifice" localSheetId="3">#REF!</definedName>
    <definedName name="FLG_Orifice" localSheetId="0">#REF!</definedName>
    <definedName name="FLG_Orifice" localSheetId="4">#REF!</definedName>
    <definedName name="FLG_Orifice">#REF!</definedName>
    <definedName name="FLK" localSheetId="3">#REF!</definedName>
    <definedName name="FLK" localSheetId="0">#REF!</definedName>
    <definedName name="FLK" localSheetId="4">#REF!</definedName>
    <definedName name="FLK">#REF!</definedName>
    <definedName name="Floor" localSheetId="3">#REF!</definedName>
    <definedName name="Floor" localSheetId="0">#REF!</definedName>
    <definedName name="Floor" localSheetId="4">#REF!</definedName>
    <definedName name="Floor">#REF!</definedName>
    <definedName name="FMAZ" localSheetId="3">#REF!</definedName>
    <definedName name="FMAZ" localSheetId="0">#REF!</definedName>
    <definedName name="FMAZ" localSheetId="4">#REF!</definedName>
    <definedName name="FMAZ">#REF!</definedName>
    <definedName name="fme" localSheetId="3">#REF!</definedName>
    <definedName name="fme" localSheetId="0">#REF!</definedName>
    <definedName name="fme" localSheetId="4">#REF!</definedName>
    <definedName name="fme">#REF!</definedName>
    <definedName name="FML">'[47]RA Civil'!$E$9</definedName>
    <definedName name="fmw" localSheetId="3">#REF!</definedName>
    <definedName name="fmw" localSheetId="0">#REF!</definedName>
    <definedName name="fmw" localSheetId="4">#REF!</definedName>
    <definedName name="fmw">#REF!</definedName>
    <definedName name="fo" localSheetId="3">#REF!</definedName>
    <definedName name="fo" localSheetId="0">#REF!</definedName>
    <definedName name="fo" localSheetId="4">#REF!</definedName>
    <definedName name="fo">#REF!</definedName>
    <definedName name="FOOTERLFT" localSheetId="3">#REF!</definedName>
    <definedName name="FOOTERLFT" localSheetId="0">#REF!</definedName>
    <definedName name="FOOTERLFT" localSheetId="4">#REF!</definedName>
    <definedName name="FOOTERLFT">#REF!</definedName>
    <definedName name="FOOTERLFT1" localSheetId="3">#REF!</definedName>
    <definedName name="FOOTERLFT1" localSheetId="0">#REF!</definedName>
    <definedName name="FOOTERLFT1" localSheetId="4">#REF!</definedName>
    <definedName name="FOOTERLFT1">#REF!</definedName>
    <definedName name="FOOTERLFT2" localSheetId="3">#REF!</definedName>
    <definedName name="FOOTERLFT2" localSheetId="0">#REF!</definedName>
    <definedName name="FOOTERLFT2" localSheetId="4">#REF!</definedName>
    <definedName name="FOOTERLFT2">#REF!</definedName>
    <definedName name="FOOTERLFT3" localSheetId="3">#REF!</definedName>
    <definedName name="FOOTERLFT3" localSheetId="0">#REF!</definedName>
    <definedName name="FOOTERLFT3" localSheetId="4">#REF!</definedName>
    <definedName name="FOOTERLFT3">#REF!</definedName>
    <definedName name="FOOTERLFTM" localSheetId="3">#REF!</definedName>
    <definedName name="FOOTERLFTM" localSheetId="0">#REF!</definedName>
    <definedName name="FOOTERLFTM" localSheetId="4">#REF!</definedName>
    <definedName name="FOOTERLFTM">#REF!</definedName>
    <definedName name="FOOTERRGHT" localSheetId="3">#REF!</definedName>
    <definedName name="FOOTERRGHT" localSheetId="0">#REF!</definedName>
    <definedName name="FOOTERRGHT" localSheetId="4">#REF!</definedName>
    <definedName name="FOOTERRGHT">#REF!</definedName>
    <definedName name="FOOTERRGHT1" localSheetId="3">#REF!</definedName>
    <definedName name="FOOTERRGHT1" localSheetId="0">#REF!</definedName>
    <definedName name="FOOTERRGHT1" localSheetId="4">#REF!</definedName>
    <definedName name="FOOTERRGHT1">#REF!</definedName>
    <definedName name="FOOTERRGT" localSheetId="3">#REF!</definedName>
    <definedName name="FOOTERRGT" localSheetId="0">#REF!</definedName>
    <definedName name="FOOTERRGT" localSheetId="4">#REF!</definedName>
    <definedName name="FOOTERRGT">#REF!</definedName>
    <definedName name="FOREX">[110]SUMMARY!$F$73:$F$82</definedName>
    <definedName name="form" localSheetId="3">#REF!</definedName>
    <definedName name="form" localSheetId="0">#REF!</definedName>
    <definedName name="form" localSheetId="4">#REF!</definedName>
    <definedName name="form">#REF!</definedName>
    <definedName name="formu" localSheetId="3">#REF!</definedName>
    <definedName name="formu" localSheetId="0">#REF!</definedName>
    <definedName name="formu" localSheetId="4">#REF!</definedName>
    <definedName name="formu">#REF!</definedName>
    <definedName name="formula" localSheetId="3">#REF!</definedName>
    <definedName name="formula" localSheetId="0">#REF!</definedName>
    <definedName name="formula" localSheetId="4">#REF!</definedName>
    <definedName name="formula">#REF!</definedName>
    <definedName name="FOS" localSheetId="3">#REF!</definedName>
    <definedName name="FOS" localSheetId="0">#REF!</definedName>
    <definedName name="FOS" localSheetId="4">#REF!</definedName>
    <definedName name="FOS">#REF!</definedName>
    <definedName name="fp" localSheetId="3">'[113]Boiler&amp;TG'!#REF!</definedName>
    <definedName name="fp" localSheetId="0">'[113]Boiler&amp;TG'!#REF!</definedName>
    <definedName name="fp" localSheetId="4">'[113]Boiler&amp;TG'!#REF!</definedName>
    <definedName name="fp">'[113]Boiler&amp;TG'!#REF!</definedName>
    <definedName name="francis" localSheetId="3">#REF!</definedName>
    <definedName name="francis" localSheetId="0">#REF!</definedName>
    <definedName name="francis" localSheetId="4">#REF!</definedName>
    <definedName name="francis">#REF!</definedName>
    <definedName name="FROM__BUSAN_KOREA" localSheetId="3">#REF!</definedName>
    <definedName name="FROM__BUSAN_KOREA" localSheetId="0">#REF!</definedName>
    <definedName name="FROM__BUSAN_KOREA" localSheetId="4">#REF!</definedName>
    <definedName name="FROM__BUSAN_KOREA">#REF!</definedName>
    <definedName name="fs" localSheetId="3" hidden="1">{"'Sheet1'!$L$16"}</definedName>
    <definedName name="fs" localSheetId="0" hidden="1">{"'Sheet1'!$L$16"}</definedName>
    <definedName name="fs" localSheetId="4" hidden="1">{"'Sheet1'!$L$16"}</definedName>
    <definedName name="fs" hidden="1">{"'Sheet1'!$L$16"}</definedName>
    <definedName name="FSLbearing14" localSheetId="3">#REF!</definedName>
    <definedName name="FSLbearing14" localSheetId="0">#REF!</definedName>
    <definedName name="FSLbearing14" localSheetId="4">#REF!</definedName>
    <definedName name="FSLbearing14">#REF!</definedName>
    <definedName name="FSLclearspan" localSheetId="3">[84]FACE!#REF!</definedName>
    <definedName name="FSLclearspan" localSheetId="0">[84]FACE!#REF!</definedName>
    <definedName name="FSLclearspan" localSheetId="4">[84]FACE!#REF!</definedName>
    <definedName name="FSLclearspan">[84]FACE!#REF!</definedName>
    <definedName name="FSLclearspan11" localSheetId="3">#REF!</definedName>
    <definedName name="FSLclearspan11" localSheetId="0">#REF!</definedName>
    <definedName name="FSLclearspan11" localSheetId="4">#REF!</definedName>
    <definedName name="FSLclearspan11">#REF!</definedName>
    <definedName name="FSLeffectivespan" localSheetId="3">[84]FACE!#REF!</definedName>
    <definedName name="FSLeffectivespan" localSheetId="0">[84]FACE!#REF!</definedName>
    <definedName name="FSLeffectivespan" localSheetId="4">[84]FACE!#REF!</definedName>
    <definedName name="FSLeffectivespan">[84]FACE!#REF!</definedName>
    <definedName name="FSLeffectivespan12" localSheetId="3">#REF!</definedName>
    <definedName name="FSLeffectivespan12" localSheetId="0">#REF!</definedName>
    <definedName name="FSLeffectivespan12" localSheetId="4">#REF!</definedName>
    <definedName name="FSLeffectivespan12">#REF!</definedName>
    <definedName name="FSLoverallspan" localSheetId="3">[84]FACE!#REF!</definedName>
    <definedName name="FSLoverallspan" localSheetId="0">[84]FACE!#REF!</definedName>
    <definedName name="FSLoverallspan" localSheetId="4">[84]FACE!#REF!</definedName>
    <definedName name="FSLoverallspan">[84]FACE!#REF!</definedName>
    <definedName name="FSLoverallspan13" localSheetId="3">#REF!</definedName>
    <definedName name="FSLoverallspan13" localSheetId="0">#REF!</definedName>
    <definedName name="FSLoverallspan13" localSheetId="4">#REF!</definedName>
    <definedName name="FSLoverallspan13">#REF!</definedName>
    <definedName name="FST." localSheetId="3">#REF!</definedName>
    <definedName name="FST." localSheetId="0">#REF!</definedName>
    <definedName name="FST." localSheetId="4">#REF!</definedName>
    <definedName name="FST.">#REF!</definedName>
    <definedName name="fullview" localSheetId="3">#REF!</definedName>
    <definedName name="fullview" localSheetId="0">#REF!</definedName>
    <definedName name="fullview" localSheetId="4">#REF!</definedName>
    <definedName name="fullview">#REF!</definedName>
    <definedName name="funds" localSheetId="3" hidden="1">{"'Sheet1'!$A$4386:$N$4591"}</definedName>
    <definedName name="funds" localSheetId="0" hidden="1">{"'Sheet1'!$A$4386:$N$4591"}</definedName>
    <definedName name="funds" localSheetId="4" hidden="1">{"'Sheet1'!$A$4386:$N$4591"}</definedName>
    <definedName name="funds" hidden="1">{"'Sheet1'!$A$4386:$N$4591"}</definedName>
    <definedName name="fv" localSheetId="3">#REF!</definedName>
    <definedName name="fv" localSheetId="0">#REF!</definedName>
    <definedName name="fv" localSheetId="4">#REF!</definedName>
    <definedName name="fv">#REF!</definedName>
    <definedName name="FW_AMT">[50]PIPING!$P$6:$P$105</definedName>
    <definedName name="FW_QTY">[50]PIPING!$N$6:$N$105</definedName>
    <definedName name="FW_RATE">[50]PIPING!$AR$7:$AS$30</definedName>
    <definedName name="FW_SPEC">[50]PIPING!$M$6:$M$105</definedName>
    <definedName name="G" localSheetId="3">#REF!</definedName>
    <definedName name="G" localSheetId="0">#REF!</definedName>
    <definedName name="G" localSheetId="4">#REF!</definedName>
    <definedName name="G">#REF!</definedName>
    <definedName name="gama" localSheetId="3">#REF!</definedName>
    <definedName name="gama" localSheetId="0">#REF!</definedName>
    <definedName name="gama" localSheetId="4">#REF!</definedName>
    <definedName name="gama">#REF!</definedName>
    <definedName name="gamah" localSheetId="3">#REF!</definedName>
    <definedName name="gamah" localSheetId="0">#REF!</definedName>
    <definedName name="gamah" localSheetId="4">#REF!</definedName>
    <definedName name="gamah">#REF!</definedName>
    <definedName name="GANESH" localSheetId="3">#REF!</definedName>
    <definedName name="GANESH" localSheetId="0">#REF!</definedName>
    <definedName name="GANESH" localSheetId="4">#REF!</definedName>
    <definedName name="GANESH">#REF!</definedName>
    <definedName name="gate" localSheetId="3">#REF!</definedName>
    <definedName name="gate" localSheetId="0">#REF!</definedName>
    <definedName name="gate" localSheetId="4">#REF!</definedName>
    <definedName name="gate">#REF!</definedName>
    <definedName name="gbegb" localSheetId="3">#REF!</definedName>
    <definedName name="gbegb" localSheetId="0">#REF!</definedName>
    <definedName name="gbegb" localSheetId="4">#REF!</definedName>
    <definedName name="gbegb">#REF!</definedName>
    <definedName name="gbgb" localSheetId="3">#REF!</definedName>
    <definedName name="gbgb" localSheetId="0">#REF!</definedName>
    <definedName name="gbgb" localSheetId="4">#REF!</definedName>
    <definedName name="gbgb">#REF!</definedName>
    <definedName name="gbv" localSheetId="3">#REF!</definedName>
    <definedName name="gbv" localSheetId="0">#REF!</definedName>
    <definedName name="gbv" localSheetId="4">#REF!</definedName>
    <definedName name="gbv">#REF!</definedName>
    <definedName name="GDFAC">[82]R2!$F$21:$F$32</definedName>
    <definedName name="gdfg" hidden="1">[38]Z!$T$180:$AH$180</definedName>
    <definedName name="GEN" localSheetId="3">#REF!</definedName>
    <definedName name="GEN" localSheetId="0">#REF!</definedName>
    <definedName name="GEN" localSheetId="4">#REF!</definedName>
    <definedName name="GEN">#REF!</definedName>
    <definedName name="gg" localSheetId="3">#REF!</definedName>
    <definedName name="gg" localSheetId="0">#REF!</definedName>
    <definedName name="gg" localSheetId="4">#REF!</definedName>
    <definedName name="gg">#REF!</definedName>
    <definedName name="ggbeb" localSheetId="3">#REF!</definedName>
    <definedName name="ggbeb" localSheetId="0">#REF!</definedName>
    <definedName name="ggbeb" localSheetId="4">#REF!</definedName>
    <definedName name="ggbeb">#REF!</definedName>
    <definedName name="GGG" localSheetId="3">#REF!</definedName>
    <definedName name="GGG" localSheetId="0">#REF!</definedName>
    <definedName name="GGG" localSheetId="4">#REF!</definedName>
    <definedName name="GGG">#REF!</definedName>
    <definedName name="ghldg">#N/A</definedName>
    <definedName name="GI" localSheetId="3">#REF!</definedName>
    <definedName name="GI" localSheetId="0">#REF!</definedName>
    <definedName name="GI" localSheetId="4">#REF!</definedName>
    <definedName name="GI">#REF!</definedName>
    <definedName name="gid" localSheetId="3" hidden="1">{"'Sheet1'!$L$16"}</definedName>
    <definedName name="gid" localSheetId="0" hidden="1">{"'Sheet1'!$L$16"}</definedName>
    <definedName name="gid" localSheetId="4" hidden="1">{"'Sheet1'!$L$16"}</definedName>
    <definedName name="gid" hidden="1">{"'Sheet1'!$L$16"}</definedName>
    <definedName name="gj" localSheetId="3" hidden="1">{"'Sheet1'!$L$16"}</definedName>
    <definedName name="gj" localSheetId="0" hidden="1">{"'Sheet1'!$L$16"}</definedName>
    <definedName name="gj" localSheetId="4" hidden="1">{"'Sheet1'!$L$16"}</definedName>
    <definedName name="gj" hidden="1">{"'Sheet1'!$L$16"}</definedName>
    <definedName name="gkd" localSheetId="3" hidden="1">{"'Sheet1'!$L$16"}</definedName>
    <definedName name="gkd" localSheetId="0" hidden="1">{"'Sheet1'!$L$16"}</definedName>
    <definedName name="gkd" localSheetId="4" hidden="1">{"'Sheet1'!$L$16"}</definedName>
    <definedName name="gkd" hidden="1">{"'Sheet1'!$L$16"}</definedName>
    <definedName name="globe" localSheetId="3">#REF!</definedName>
    <definedName name="globe" localSheetId="0">#REF!</definedName>
    <definedName name="globe" localSheetId="4">#REF!</definedName>
    <definedName name="globe">#REF!</definedName>
    <definedName name="gov" localSheetId="3">#REF!</definedName>
    <definedName name="gov" localSheetId="0">#REF!</definedName>
    <definedName name="gov" localSheetId="4">#REF!</definedName>
    <definedName name="gov">#REF!</definedName>
    <definedName name="GRAD" localSheetId="3">#REF!</definedName>
    <definedName name="GRAD" localSheetId="0">#REF!</definedName>
    <definedName name="GRAD" localSheetId="4">#REF!</definedName>
    <definedName name="GRAD">#REF!</definedName>
    <definedName name="GRADE" localSheetId="3">#REF!</definedName>
    <definedName name="GRADE" localSheetId="0">#REF!</definedName>
    <definedName name="GRADE" localSheetId="4">#REF!</definedName>
    <definedName name="GRADE">#REF!</definedName>
    <definedName name="Gravel_incl_transport" localSheetId="3">#REF!</definedName>
    <definedName name="Gravel_incl_transport" localSheetId="0">#REF!</definedName>
    <definedName name="Gravel_incl_transport" localSheetId="4">#REF!</definedName>
    <definedName name="Gravel_incl_transport">#REF!</definedName>
    <definedName name="GRID" localSheetId="3">#REF!</definedName>
    <definedName name="GRID" localSheetId="0">#REF!</definedName>
    <definedName name="GRID" localSheetId="4">#REF!</definedName>
    <definedName name="GRID">#REF!</definedName>
    <definedName name="grit" localSheetId="3">#REF!</definedName>
    <definedName name="grit" localSheetId="0">#REF!</definedName>
    <definedName name="grit" localSheetId="4">#REF!</definedName>
    <definedName name="grit">#REF!</definedName>
    <definedName name="GRLvl" localSheetId="3">#REF!</definedName>
    <definedName name="GRLvl" localSheetId="0">#REF!</definedName>
    <definedName name="GRLvl" localSheetId="4">#REF!</definedName>
    <definedName name="GRLvl">#REF!</definedName>
    <definedName name="Group1" localSheetId="3">#REF!</definedName>
    <definedName name="Group1" localSheetId="0">#REF!</definedName>
    <definedName name="Group1" localSheetId="4">#REF!</definedName>
    <definedName name="Group1">#REF!</definedName>
    <definedName name="Group2" localSheetId="3">#REF!</definedName>
    <definedName name="Group2" localSheetId="0">#REF!</definedName>
    <definedName name="Group2" localSheetId="4">#REF!</definedName>
    <definedName name="Group2">#REF!</definedName>
    <definedName name="GROUT">'[4]Cost of O &amp; O'!$F$34</definedName>
    <definedName name="grout_type" localSheetId="3">#REF!</definedName>
    <definedName name="grout_type" localSheetId="0">#REF!</definedName>
    <definedName name="grout_type" localSheetId="4">#REF!</definedName>
    <definedName name="grout_type">#REF!</definedName>
    <definedName name="GrphActSales" localSheetId="3">#REF!</definedName>
    <definedName name="GrphActSales" localSheetId="0">#REF!</definedName>
    <definedName name="GrphActSales" localSheetId="4">#REF!</definedName>
    <definedName name="GrphActSales">#REF!</definedName>
    <definedName name="GrphActStk" localSheetId="3">#REF!</definedName>
    <definedName name="GrphActStk" localSheetId="0">#REF!</definedName>
    <definedName name="GrphActStk" localSheetId="4">#REF!</definedName>
    <definedName name="GrphActStk">#REF!</definedName>
    <definedName name="GrphPlanSales" localSheetId="3">#REF!</definedName>
    <definedName name="GrphPlanSales" localSheetId="0">#REF!</definedName>
    <definedName name="GrphPlanSales" localSheetId="4">#REF!</definedName>
    <definedName name="GrphPlanSales">#REF!</definedName>
    <definedName name="GrphTgtStk" localSheetId="3">#REF!</definedName>
    <definedName name="GrphTgtStk" localSheetId="0">#REF!</definedName>
    <definedName name="GrphTgtStk" localSheetId="4">#REF!</definedName>
    <definedName name="GrphTgtStk">#REF!</definedName>
    <definedName name="gs" localSheetId="3">#REF!</definedName>
    <definedName name="gs" localSheetId="0">#REF!</definedName>
    <definedName name="gs" localSheetId="4">#REF!</definedName>
    <definedName name="gs">#REF!</definedName>
    <definedName name="GSB" localSheetId="3">#REF!</definedName>
    <definedName name="GSB" localSheetId="0">#REF!</definedName>
    <definedName name="GSB" localSheetId="4">#REF!</definedName>
    <definedName name="GSB">#REF!</definedName>
    <definedName name="GSBP" localSheetId="3">#REF!</definedName>
    <definedName name="GSBP" localSheetId="0">#REF!</definedName>
    <definedName name="GSBP" localSheetId="4">#REF!</definedName>
    <definedName name="GSBP">#REF!</definedName>
    <definedName name="gsg" localSheetId="3">#REF!</definedName>
    <definedName name="gsg" localSheetId="0">#REF!</definedName>
    <definedName name="gsg" localSheetId="4">#REF!</definedName>
    <definedName name="gsg">#REF!</definedName>
    <definedName name="GTTA" localSheetId="3">#REF!</definedName>
    <definedName name="GTTA" localSheetId="0">#REF!</definedName>
    <definedName name="GTTA" localSheetId="4">#REF!</definedName>
    <definedName name="GTTA">#REF!</definedName>
    <definedName name="GTTB" localSheetId="3">#REF!</definedName>
    <definedName name="GTTB" localSheetId="0">#REF!</definedName>
    <definedName name="GTTB" localSheetId="4">#REF!</definedName>
    <definedName name="GTTB">#REF!</definedName>
    <definedName name="GV" localSheetId="3" hidden="1">{#N/A,#N/A,FALSE,"CCTV"}</definedName>
    <definedName name="GV" localSheetId="0" hidden="1">{#N/A,#N/A,FALSE,"CCTV"}</definedName>
    <definedName name="GV" localSheetId="4" hidden="1">{#N/A,#N/A,FALSE,"CCTV"}</definedName>
    <definedName name="GV" hidden="1">{#N/A,#N/A,FALSE,"CCTV"}</definedName>
    <definedName name="H" localSheetId="3">[114]TOEC!#REF!</definedName>
    <definedName name="H" localSheetId="0">[115]TOEC!#REF!</definedName>
    <definedName name="H" localSheetId="4">[114]TOEC!#REF!</definedName>
    <definedName name="H">[114]TOEC!#REF!</definedName>
    <definedName name="H___0" localSheetId="3">#REF!</definedName>
    <definedName name="H___0" localSheetId="0">#REF!</definedName>
    <definedName name="H___0" localSheetId="4">#REF!</definedName>
    <definedName name="H___0">#REF!</definedName>
    <definedName name="H___13" localSheetId="3">#REF!</definedName>
    <definedName name="H___13" localSheetId="0">#REF!</definedName>
    <definedName name="H___13" localSheetId="4">#REF!</definedName>
    <definedName name="H___13">#REF!</definedName>
    <definedName name="h_af" localSheetId="3">#REF!</definedName>
    <definedName name="h_af" localSheetId="0">#REF!</definedName>
    <definedName name="h_af" localSheetId="4">#REF!</definedName>
    <definedName name="h_af">#REF!</definedName>
    <definedName name="h_bf" localSheetId="3">#REF!</definedName>
    <definedName name="h_bf" localSheetId="0">#REF!</definedName>
    <definedName name="h_bf" localSheetId="4">#REF!</definedName>
    <definedName name="h_bf">#REF!</definedName>
    <definedName name="H0" localSheetId="3">#REF!</definedName>
    <definedName name="H0" localSheetId="0">#REF!</definedName>
    <definedName name="H0" localSheetId="4">#REF!</definedName>
    <definedName name="H0">#REF!</definedName>
    <definedName name="H0___0" localSheetId="3">#REF!</definedName>
    <definedName name="H0___0" localSheetId="0">#REF!</definedName>
    <definedName name="H0___0" localSheetId="4">#REF!</definedName>
    <definedName name="H0___0">#REF!</definedName>
    <definedName name="H0___13" localSheetId="3">#REF!</definedName>
    <definedName name="H0___13" localSheetId="0">#REF!</definedName>
    <definedName name="H0___13" localSheetId="4">#REF!</definedName>
    <definedName name="H0___13">#REF!</definedName>
    <definedName name="HAMM" localSheetId="3">#REF!</definedName>
    <definedName name="HAMM" localSheetId="0">#REF!</definedName>
    <definedName name="HAMM" localSheetId="4">#REF!</definedName>
    <definedName name="HAMM">#REF!</definedName>
    <definedName name="HARI" localSheetId="3">#REF!</definedName>
    <definedName name="HARI" localSheetId="0">#REF!</definedName>
    <definedName name="HARI" localSheetId="4">#REF!</definedName>
    <definedName name="HARI">#REF!</definedName>
    <definedName name="HBLACK" localSheetId="3">#REF!</definedName>
    <definedName name="HBLACK" localSheetId="0">#REF!</definedName>
    <definedName name="HBLACK" localSheetId="4">#REF!</definedName>
    <definedName name="HBLACK">#REF!</definedName>
    <definedName name="HCAR" localSheetId="3">#REF!</definedName>
    <definedName name="HCAR" localSheetId="0">#REF!</definedName>
    <definedName name="HCAR" localSheetId="4">#REF!</definedName>
    <definedName name="HCAR">#REF!</definedName>
    <definedName name="Hcbdw" localSheetId="3">'[116]purpose&amp;input'!#REF!</definedName>
    <definedName name="Hcbdw" localSheetId="0">'[116]purpose&amp;input'!#REF!</definedName>
    <definedName name="Hcbdw" localSheetId="4">'[116]purpose&amp;input'!#REF!</definedName>
    <definedName name="Hcbdw">'[116]purpose&amp;input'!#REF!</definedName>
    <definedName name="Hcw" localSheetId="3">'[116]purpose&amp;input'!#REF!</definedName>
    <definedName name="Hcw" localSheetId="0">'[116]purpose&amp;input'!#REF!</definedName>
    <definedName name="Hcw" localSheetId="4">'[116]purpose&amp;input'!#REF!</definedName>
    <definedName name="Hcw">'[116]purpose&amp;input'!#REF!</definedName>
    <definedName name="HE" localSheetId="3">#REF!</definedName>
    <definedName name="HE" localSheetId="0">#REF!</definedName>
    <definedName name="HE" localSheetId="4">#REF!</definedName>
    <definedName name="HE">#REF!</definedName>
    <definedName name="header" localSheetId="3">#REF!</definedName>
    <definedName name="header" localSheetId="0">#REF!</definedName>
    <definedName name="header" localSheetId="4">#REF!</definedName>
    <definedName name="header">#REF!</definedName>
    <definedName name="HEADERGHT" localSheetId="3">#REF!</definedName>
    <definedName name="HEADERGHT" localSheetId="0">#REF!</definedName>
    <definedName name="HEADERGHT" localSheetId="4">#REF!</definedName>
    <definedName name="HEADERGHT">#REF!</definedName>
    <definedName name="HEADERGT" localSheetId="3">#REF!</definedName>
    <definedName name="HEADERGT" localSheetId="0">#REF!</definedName>
    <definedName name="HEADERGT" localSheetId="4">#REF!</definedName>
    <definedName name="HEADERGT">#REF!</definedName>
    <definedName name="HEADERLFT" localSheetId="3">#REF!</definedName>
    <definedName name="HEADERLFT" localSheetId="0">#REF!</definedName>
    <definedName name="HEADERLFT" localSheetId="4">#REF!</definedName>
    <definedName name="HEADERLFT">#REF!</definedName>
    <definedName name="HEADERLFT2" localSheetId="3">#REF!</definedName>
    <definedName name="HEADERLFT2" localSheetId="0">#REF!</definedName>
    <definedName name="HEADERLFT2" localSheetId="4">#REF!</definedName>
    <definedName name="HEADERLFT2">#REF!</definedName>
    <definedName name="HEADERLFT3" localSheetId="3">#REF!</definedName>
    <definedName name="HEADERLFT3" localSheetId="0">#REF!</definedName>
    <definedName name="HEADERLFT3" localSheetId="4">#REF!</definedName>
    <definedName name="HEADERLFT3">#REF!</definedName>
    <definedName name="HEADERRGT" localSheetId="3">#REF!</definedName>
    <definedName name="HEADERRGT" localSheetId="0">#REF!</definedName>
    <definedName name="HEADERRGT" localSheetId="4">#REF!</definedName>
    <definedName name="HEADERRGT">#REF!</definedName>
    <definedName name="HEADERRT2" localSheetId="3">#REF!</definedName>
    <definedName name="HEADERRT2" localSheetId="0">#REF!</definedName>
    <definedName name="HEADERRT2" localSheetId="4">#REF!</definedName>
    <definedName name="HEADERRT2">#REF!</definedName>
    <definedName name="HEADERRT3">[117]ABSTRACT!$G$4</definedName>
    <definedName name="hf" localSheetId="3">#REF!</definedName>
    <definedName name="hf" localSheetId="0">#REF!</definedName>
    <definedName name="hf" localSheetId="4">#REF!</definedName>
    <definedName name="hf">#REF!</definedName>
    <definedName name="HFOHSD">'[35]Executive Summary -Thermal'!$A$4:$H$96</definedName>
    <definedName name="hh" localSheetId="3">#REF!</definedName>
    <definedName name="hh" localSheetId="0">#REF!</definedName>
    <definedName name="hh" localSheetId="4">#REF!</definedName>
    <definedName name="hh">#REF!</definedName>
    <definedName name="hh___0" localSheetId="3">#REF!</definedName>
    <definedName name="hh___0" localSheetId="0">#REF!</definedName>
    <definedName name="hh___0" localSheetId="4">#REF!</definedName>
    <definedName name="hh___0">#REF!</definedName>
    <definedName name="hh___13" localSheetId="3">#REF!</definedName>
    <definedName name="hh___13" localSheetId="0">#REF!</definedName>
    <definedName name="hh___13" localSheetId="4">#REF!</definedName>
    <definedName name="hh___13">#REF!</definedName>
    <definedName name="Hhpc" localSheetId="3">'[116]purpose&amp;input'!#REF!</definedName>
    <definedName name="Hhpc" localSheetId="0">'[116]purpose&amp;input'!#REF!</definedName>
    <definedName name="Hhpc" localSheetId="4">'[116]purpose&amp;input'!#REF!</definedName>
    <definedName name="Hhpc">'[116]purpose&amp;input'!#REF!</definedName>
    <definedName name="hhr" localSheetId="3">'[118]Pier Design(with offset)'!#REF!</definedName>
    <definedName name="hhr" localSheetId="0">'[118]Pier Design(with offset)'!#REF!</definedName>
    <definedName name="hhr" localSheetId="4">'[118]Pier Design(with offset)'!#REF!</definedName>
    <definedName name="hhr">'[118]Pier Design(with offset)'!#REF!</definedName>
    <definedName name="hi" localSheetId="3">#REF!</definedName>
    <definedName name="hi" localSheetId="0">#REF!</definedName>
    <definedName name="hi" localSheetId="4">#REF!</definedName>
    <definedName name="hi">#REF!</definedName>
    <definedName name="HINDHUSTAN" localSheetId="3">#REF!</definedName>
    <definedName name="HINDHUSTAN" localSheetId="0">#REF!</definedName>
    <definedName name="HINDHUSTAN" localSheetId="4">#REF!</definedName>
    <definedName name="HINDHUSTAN">#REF!</definedName>
    <definedName name="HIns" localSheetId="3">#REF!</definedName>
    <definedName name="HIns" localSheetId="0">#REF!</definedName>
    <definedName name="HIns" localSheetId="4">#REF!</definedName>
    <definedName name="HIns">#REF!</definedName>
    <definedName name="Hipc" localSheetId="3">'[116]purpose&amp;input'!#REF!</definedName>
    <definedName name="Hipc" localSheetId="0">'[116]purpose&amp;input'!#REF!</definedName>
    <definedName name="Hipc" localSheetId="4">'[116]purpose&amp;input'!#REF!</definedName>
    <definedName name="Hipc">'[116]purpose&amp;input'!#REF!</definedName>
    <definedName name="Hiway">[55]Voucher!$R$1</definedName>
    <definedName name="hj" localSheetId="3" hidden="1">{"'Sheet1'!$L$16"}</definedName>
    <definedName name="hj" localSheetId="0" hidden="1">{"'Sheet1'!$L$16"}</definedName>
    <definedName name="hj" localSheetId="4" hidden="1">{"'Sheet1'!$L$16"}</definedName>
    <definedName name="hj" hidden="1">{"'Sheet1'!$L$16"}</definedName>
    <definedName name="HJK">[119]DETAILED!$J$6</definedName>
    <definedName name="Hlp" localSheetId="3">'[116]purpose&amp;input'!#REF!</definedName>
    <definedName name="Hlp" localSheetId="0">'[116]purpose&amp;input'!#REF!</definedName>
    <definedName name="Hlp" localSheetId="4">'[116]purpose&amp;input'!#REF!</definedName>
    <definedName name="Hlp">'[116]purpose&amp;input'!#REF!</definedName>
    <definedName name="HM" localSheetId="3">#REF!</definedName>
    <definedName name="HM" localSheetId="0">#REF!</definedName>
    <definedName name="HM" localSheetId="4">#REF!</definedName>
    <definedName name="HM">#REF!</definedName>
    <definedName name="ＨＭ_ＨＥ_合__計" localSheetId="3">#REF!</definedName>
    <definedName name="ＨＭ_ＨＥ_合__計" localSheetId="0">#REF!</definedName>
    <definedName name="ＨＭ_ＨＥ_合__計" localSheetId="4">#REF!</definedName>
    <definedName name="ＨＭ_ＨＥ_合__計">#REF!</definedName>
    <definedName name="HMAS" localSheetId="3">#REF!</definedName>
    <definedName name="HMAS" localSheetId="0">#REF!</definedName>
    <definedName name="HMAS" localSheetId="4">#REF!</definedName>
    <definedName name="HMAS">#REF!</definedName>
    <definedName name="HN" localSheetId="3">#REF!</definedName>
    <definedName name="HN" localSheetId="0">#REF!</definedName>
    <definedName name="HN" localSheetId="4">#REF!</definedName>
    <definedName name="HN">#REF!</definedName>
    <definedName name="ho" localSheetId="3">#REF!</definedName>
    <definedName name="ho" localSheetId="0">#REF!</definedName>
    <definedName name="ho" localSheetId="4">#REF!</definedName>
    <definedName name="ho">#REF!</definedName>
    <definedName name="ho___0" localSheetId="3">#REF!</definedName>
    <definedName name="ho___0" localSheetId="0">#REF!</definedName>
    <definedName name="ho___0" localSheetId="4">#REF!</definedName>
    <definedName name="ho___0">#REF!</definedName>
    <definedName name="ho___13" localSheetId="3">#REF!</definedName>
    <definedName name="ho___13" localSheetId="0">#REF!</definedName>
    <definedName name="ho___13" localSheetId="4">#REF!</definedName>
    <definedName name="ho___13">#REF!</definedName>
    <definedName name="hoi" localSheetId="3">#REF!</definedName>
    <definedName name="hoi" localSheetId="0">#REF!</definedName>
    <definedName name="hoi" localSheetId="4">#REF!</definedName>
    <definedName name="hoi">#REF!</definedName>
    <definedName name="HPC" localSheetId="3">#REF!</definedName>
    <definedName name="HPC" localSheetId="0">#REF!</definedName>
    <definedName name="HPC" localSheetId="4">#REF!</definedName>
    <definedName name="HPC">#REF!</definedName>
    <definedName name="hr" localSheetId="3">'[118]Pier Design(with offset)'!#REF!</definedName>
    <definedName name="hr" localSheetId="0">'[118]Pier Design(with offset)'!#REF!</definedName>
    <definedName name="hr" localSheetId="4">'[118]Pier Design(with offset)'!#REF!</definedName>
    <definedName name="hr">'[118]Pier Design(with offset)'!#REF!</definedName>
    <definedName name="Hs" localSheetId="3">#REF!</definedName>
    <definedName name="Hs" localSheetId="0">#REF!</definedName>
    <definedName name="Hs" localSheetId="4">#REF!</definedName>
    <definedName name="Hs">#REF!</definedName>
    <definedName name="hS___0" localSheetId="3">#REF!</definedName>
    <definedName name="hS___0" localSheetId="0">#REF!</definedName>
    <definedName name="hS___0" localSheetId="4">#REF!</definedName>
    <definedName name="hS___0">#REF!</definedName>
    <definedName name="hS___13" localSheetId="3">#REF!</definedName>
    <definedName name="hS___13" localSheetId="0">#REF!</definedName>
    <definedName name="hS___13" localSheetId="4">#REF!</definedName>
    <definedName name="hS___13">#REF!</definedName>
    <definedName name="Hs_atm" localSheetId="3">'[120]purpose&amp;input'!#REF!</definedName>
    <definedName name="Hs_atm" localSheetId="0">'[120]purpose&amp;input'!#REF!</definedName>
    <definedName name="Hs_atm" localSheetId="4">'[120]purpose&amp;input'!#REF!</definedName>
    <definedName name="Hs_atm">'[120]purpose&amp;input'!#REF!</definedName>
    <definedName name="HSD">'[47]RA Civil'!$E$40</definedName>
    <definedName name="HSPF" localSheetId="3">#REF!</definedName>
    <definedName name="HSPF" localSheetId="0">#REF!</definedName>
    <definedName name="HSPF" localSheetId="4">#REF!</definedName>
    <definedName name="HSPF">#REF!</definedName>
    <definedName name="HT" localSheetId="3">#REF!</definedName>
    <definedName name="HT" localSheetId="0">#REF!</definedName>
    <definedName name="HT" localSheetId="4">#REF!</definedName>
    <definedName name="HT">#REF!</definedName>
    <definedName name="HTA" localSheetId="3">#REF!</definedName>
    <definedName name="HTA" localSheetId="0">#REF!</definedName>
    <definedName name="HTA" localSheetId="4">#REF!</definedName>
    <definedName name="HTA">#REF!</definedName>
    <definedName name="HTML" localSheetId="3" hidden="1">{"'장비'!$A$3:$M$12"}</definedName>
    <definedName name="HTML" localSheetId="0" hidden="1">{"'장비'!$A$3:$M$12"}</definedName>
    <definedName name="HTML" localSheetId="4" hidden="1">{"'장비'!$A$3:$M$12"}</definedName>
    <definedName name="HTML" hidden="1">{"'장비'!$A$3:$M$12"}</definedName>
    <definedName name="HTML_CodePage" hidden="1">1252</definedName>
    <definedName name="HTML_Control" localSheetId="3" hidden="1">{"'Bill No. 7'!$A$1:$G$32"}</definedName>
    <definedName name="HTML_Control" localSheetId="0" hidden="1">{"'Bill No. 7'!$A$1:$G$32"}</definedName>
    <definedName name="HTML_Control" localSheetId="4" hidden="1">{"'Bill No. 7'!$A$1:$G$32"}</definedName>
    <definedName name="HTML_Control" hidden="1">{"'Bill No. 7'!$A$1:$G$32"}</definedName>
    <definedName name="HTML_control2" localSheetId="3" hidden="1">{"'Sheet1'!$A$4386:$N$4591"}</definedName>
    <definedName name="HTML_control2" localSheetId="0" hidden="1">{"'Sheet1'!$A$4386:$N$4591"}</definedName>
    <definedName name="HTML_control2" localSheetId="4"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3">'[121]Pier Design(with offset)'!#REF!</definedName>
    <definedName name="htr" localSheetId="0">'[121]Pier Design(with offset)'!#REF!</definedName>
    <definedName name="htr" localSheetId="4">'[121]Pier Design(with offset)'!#REF!</definedName>
    <definedName name="htr">'[121]Pier Design(with offset)'!#REF!</definedName>
    <definedName name="HTS" localSheetId="3">#REF!</definedName>
    <definedName name="HTS" localSheetId="0">#REF!</definedName>
    <definedName name="HTS" localSheetId="4">#REF!</definedName>
    <definedName name="HTS">#REF!</definedName>
    <definedName name="Hu" localSheetId="3">#REF!</definedName>
    <definedName name="Hu" localSheetId="0">#REF!</definedName>
    <definedName name="Hu" localSheetId="4">#REF!</definedName>
    <definedName name="Hu">#REF!</definedName>
    <definedName name="Hu___0" localSheetId="3">#REF!</definedName>
    <definedName name="Hu___0" localSheetId="0">#REF!</definedName>
    <definedName name="Hu___0" localSheetId="4">#REF!</definedName>
    <definedName name="Hu___0">#REF!</definedName>
    <definedName name="Hu___13" localSheetId="3">#REF!</definedName>
    <definedName name="Hu___13" localSheetId="0">#REF!</definedName>
    <definedName name="Hu___13" localSheetId="4">#REF!</definedName>
    <definedName name="Hu___13">#REF!</definedName>
    <definedName name="HV" localSheetId="3">#REF!</definedName>
    <definedName name="HV" localSheetId="0">#REF!</definedName>
    <definedName name="HV" localSheetId="4">#REF!</definedName>
    <definedName name="HV">#REF!</definedName>
    <definedName name="hvacrates" localSheetId="3">#REF!</definedName>
    <definedName name="hvacrates" localSheetId="0">#REF!</definedName>
    <definedName name="hvacrates" localSheetId="4">#REF!</definedName>
    <definedName name="hvacrates">#REF!</definedName>
    <definedName name="Hw" localSheetId="3">#REF!</definedName>
    <definedName name="Hw" localSheetId="0">#REF!</definedName>
    <definedName name="Hw" localSheetId="4">#REF!</definedName>
    <definedName name="Hw">#REF!</definedName>
    <definedName name="Hw_atm" localSheetId="3">'[116]purpose&amp;input'!#REF!</definedName>
    <definedName name="Hw_atm" localSheetId="0">'[116]purpose&amp;input'!#REF!</definedName>
    <definedName name="Hw_atm" localSheetId="4">'[116]purpose&amp;input'!#REF!</definedName>
    <definedName name="Hw_atm">'[116]purpose&amp;input'!#REF!</definedName>
    <definedName name="hxb" localSheetId="3">#REF!</definedName>
    <definedName name="hxb" localSheetId="0">#REF!</definedName>
    <definedName name="hxb" localSheetId="4">#REF!</definedName>
    <definedName name="hxb">#REF!</definedName>
    <definedName name="hxi" localSheetId="3">#REF!</definedName>
    <definedName name="hxi" localSheetId="0">#REF!</definedName>
    <definedName name="hxi" localSheetId="4">#REF!</definedName>
    <definedName name="hxi">#REF!</definedName>
    <definedName name="HYSD">'[122]LOCAL RATES'!$H$14</definedName>
    <definedName name="I">#N/A</definedName>
    <definedName name="I___0" localSheetId="3">#REF!</definedName>
    <definedName name="I___0" localSheetId="0">#REF!</definedName>
    <definedName name="I___0" localSheetId="4">#REF!</definedName>
    <definedName name="I___0">#REF!</definedName>
    <definedName name="I___13" localSheetId="3">#REF!</definedName>
    <definedName name="I___13" localSheetId="0">#REF!</definedName>
    <definedName name="I___13" localSheetId="4">#REF!</definedName>
    <definedName name="I___13">#REF!</definedName>
    <definedName name="I_AREA" localSheetId="3">#REF!</definedName>
    <definedName name="I_AREA" localSheetId="0">#REF!</definedName>
    <definedName name="I_AREA" localSheetId="4">#REF!</definedName>
    <definedName name="I_AREA">#REF!</definedName>
    <definedName name="I_MATERIAL" localSheetId="3">#REF!</definedName>
    <definedName name="I_MATERIAL" localSheetId="0">#REF!</definedName>
    <definedName name="I_MATERIAL" localSheetId="4">#REF!</definedName>
    <definedName name="I_MATERIAL">#REF!</definedName>
    <definedName name="I_THICK" localSheetId="3">#REF!</definedName>
    <definedName name="I_THICK" localSheetId="0">#REF!</definedName>
    <definedName name="I_THICK" localSheetId="4">#REF!</definedName>
    <definedName name="I_THICK">#REF!</definedName>
    <definedName name="IAM" localSheetId="3" hidden="1">{"'Sheet1'!$A$4386:$N$4591"}</definedName>
    <definedName name="IAM" localSheetId="0" hidden="1">{"'Sheet1'!$A$4386:$N$4591"}</definedName>
    <definedName name="IAM" localSheetId="4" hidden="1">{"'Sheet1'!$A$4386:$N$4591"}</definedName>
    <definedName name="IAM" hidden="1">{"'Sheet1'!$A$4386:$N$4591"}</definedName>
    <definedName name="ic">5%</definedName>
    <definedName name="ie" localSheetId="3" hidden="1">{"'Sheet1'!$L$16"}</definedName>
    <definedName name="ie" localSheetId="0" hidden="1">{"'Sheet1'!$L$16"}</definedName>
    <definedName name="ie" localSheetId="4" hidden="1">{"'Sheet1'!$L$16"}</definedName>
    <definedName name="ie" hidden="1">{"'Sheet1'!$L$16"}</definedName>
    <definedName name="IELWSALES" localSheetId="3">#REF!</definedName>
    <definedName name="IELWSALES" localSheetId="0">#REF!</definedName>
    <definedName name="IELWSALES" localSheetId="4">#REF!</definedName>
    <definedName name="IELWSALES">#REF!</definedName>
    <definedName name="IELYSALES" localSheetId="3">#REF!</definedName>
    <definedName name="IELYSALES" localSheetId="0">#REF!</definedName>
    <definedName name="IELYSALES" localSheetId="4">#REF!</definedName>
    <definedName name="IELYSALES">#REF!</definedName>
    <definedName name="IEPLANSALES" localSheetId="3">#REF!</definedName>
    <definedName name="IEPLANSALES" localSheetId="0">#REF!</definedName>
    <definedName name="IEPLANSALES" localSheetId="4">#REF!</definedName>
    <definedName name="IEPLANSALES">#REF!</definedName>
    <definedName name="IESP" localSheetId="3">#REF!</definedName>
    <definedName name="IESP" localSheetId="0">#REF!</definedName>
    <definedName name="IESP" localSheetId="4">#REF!</definedName>
    <definedName name="IESP">#REF!</definedName>
    <definedName name="if" localSheetId="3">#REF!</definedName>
    <definedName name="if" localSheetId="0">#REF!</definedName>
    <definedName name="if" localSheetId="4">#REF!</definedName>
    <definedName name="if">#REF!</definedName>
    <definedName name="Ig" localSheetId="3">#REF!</definedName>
    <definedName name="Ig" localSheetId="0">#REF!</definedName>
    <definedName name="Ig" localSheetId="4">#REF!</definedName>
    <definedName name="Ig">#REF!</definedName>
    <definedName name="Ig___0" localSheetId="3">#REF!</definedName>
    <definedName name="Ig___0" localSheetId="0">#REF!</definedName>
    <definedName name="Ig___0" localSheetId="4">#REF!</definedName>
    <definedName name="Ig___0">#REF!</definedName>
    <definedName name="Ig___13" localSheetId="3">#REF!</definedName>
    <definedName name="Ig___13" localSheetId="0">#REF!</definedName>
    <definedName name="Ig___13" localSheetId="4">#REF!</definedName>
    <definedName name="Ig___13">#REF!</definedName>
    <definedName name="ii" localSheetId="3" hidden="1">{#N/A,#N/A,FALSE,"CCTV"}</definedName>
    <definedName name="ii" localSheetId="0" hidden="1">{#N/A,#N/A,FALSE,"CCTV"}</definedName>
    <definedName name="ii" localSheetId="4" hidden="1">{#N/A,#N/A,FALSE,"CCTV"}</definedName>
    <definedName name="ii" hidden="1">{#N/A,#N/A,FALSE,"CCTV"}</definedName>
    <definedName name="INCH_DIA">[50]PIPING!$I$6:$I$105</definedName>
    <definedName name="Index">[123]FIRST!$H$1</definedName>
    <definedName name="INPUT_VALVE" localSheetId="3">#REF!</definedName>
    <definedName name="INPUT_VALVE" localSheetId="0">#REF!</definedName>
    <definedName name="INPUT_VALVE" localSheetId="4">#REF!</definedName>
    <definedName name="INPUT_VALVE">#REF!</definedName>
    <definedName name="InputData">[124]Testing!$E$8:$E$12,[124]Testing!$E$15:$E$18,[124]Testing!$E$21:$E$23,[124]Testing!$E$26:$E$27,[124]Testing!$E$30:$E$33,[124]Testing!$E$35:$E$37,[124]Testing!$D$43:$F$47</definedName>
    <definedName name="insertplate_and_exp_joint" localSheetId="3">#REF!</definedName>
    <definedName name="insertplate_and_exp_joint" localSheetId="0">#REF!</definedName>
    <definedName name="insertplate_and_exp_joint" localSheetId="4">#REF!</definedName>
    <definedName name="insertplate_and_exp_joint">#REF!</definedName>
    <definedName name="inter" localSheetId="3">#REF!</definedName>
    <definedName name="inter" localSheetId="0">#REF!</definedName>
    <definedName name="inter" localSheetId="4">#REF!</definedName>
    <definedName name="inter">#REF!</definedName>
    <definedName name="IntFreeCred" localSheetId="3">#REF!</definedName>
    <definedName name="IntFreeCred" localSheetId="0">#REF!</definedName>
    <definedName name="IntFreeCred" localSheetId="4">#REF!</definedName>
    <definedName name="IntFreeCred">#REF!</definedName>
    <definedName name="iop" localSheetId="3" hidden="1">{"'Sheet1'!$L$16"}</definedName>
    <definedName name="iop" localSheetId="0" hidden="1">{"'Sheet1'!$L$16"}</definedName>
    <definedName name="iop" localSheetId="4" hidden="1">{"'Sheet1'!$L$16"}</definedName>
    <definedName name="iop" hidden="1">{"'Sheet1'!$L$16"}</definedName>
    <definedName name="IPB" localSheetId="3">#REF!</definedName>
    <definedName name="IPB" localSheetId="0">#REF!</definedName>
    <definedName name="IPB" localSheetId="4">#REF!</definedName>
    <definedName name="IPB">#REF!</definedName>
    <definedName name="ipc" localSheetId="3">#REF!</definedName>
    <definedName name="ipc" localSheetId="0">#REF!</definedName>
    <definedName name="ipc" localSheetId="4">#REF!</definedName>
    <definedName name="ipc">#REF!</definedName>
    <definedName name="ipu" localSheetId="3">#REF!</definedName>
    <definedName name="ipu" localSheetId="0">#REF!</definedName>
    <definedName name="ipu" localSheetId="4">#REF!</definedName>
    <definedName name="ipu">#REF!</definedName>
    <definedName name="ipu___0" localSheetId="3">#REF!</definedName>
    <definedName name="ipu___0" localSheetId="0">#REF!</definedName>
    <definedName name="ipu___0" localSheetId="4">#REF!</definedName>
    <definedName name="ipu___0">#REF!</definedName>
    <definedName name="ipu___13" localSheetId="3">#REF!</definedName>
    <definedName name="ipu___13" localSheetId="0">#REF!</definedName>
    <definedName name="ipu___13" localSheetId="4">#REF!</definedName>
    <definedName name="ipu___13">#REF!</definedName>
    <definedName name="is" localSheetId="3" hidden="1">{"'Sheet1'!$L$16"}</definedName>
    <definedName name="is" localSheetId="0" hidden="1">{"'Sheet1'!$L$16"}</definedName>
    <definedName name="is" localSheetId="4" hidden="1">{"'Sheet1'!$L$16"}</definedName>
    <definedName name="is" hidden="1">{"'Sheet1'!$L$16"}</definedName>
    <definedName name="issue_summ">'[125]water prop.'!$A$1</definedName>
    <definedName name="issue_summary1" localSheetId="3">'[126]purpose&amp;input'!#REF!</definedName>
    <definedName name="issue_summary1" localSheetId="0">'[126]purpose&amp;input'!#REF!</definedName>
    <definedName name="issue_summary1" localSheetId="4">'[126]purpose&amp;input'!#REF!</definedName>
    <definedName name="issue_summary1">'[126]purpose&amp;input'!#REF!</definedName>
    <definedName name="it" localSheetId="3" hidden="1">{"'Sheet1'!$L$16"}</definedName>
    <definedName name="it" localSheetId="0" hidden="1">{"'Sheet1'!$L$16"}</definedName>
    <definedName name="it" localSheetId="4" hidden="1">{"'Sheet1'!$L$16"}</definedName>
    <definedName name="it" hidden="1">{"'Sheet1'!$L$16"}</definedName>
    <definedName name="ITEM" localSheetId="3">#REF!</definedName>
    <definedName name="ITEM" localSheetId="0">#REF!</definedName>
    <definedName name="ITEM" localSheetId="4">#REF!</definedName>
    <definedName name="ITEM">#REF!</definedName>
    <definedName name="iteration">[127]!iteration</definedName>
    <definedName name="ITNUM">#N/A</definedName>
    <definedName name="ITRY" localSheetId="3">#REF!</definedName>
    <definedName name="ITRY" localSheetId="0">#REF!</definedName>
    <definedName name="ITRY" localSheetId="4">#REF!</definedName>
    <definedName name="ITRY">#REF!</definedName>
    <definedName name="ITRY1" localSheetId="3">#REF!</definedName>
    <definedName name="ITRY1" localSheetId="0">#REF!</definedName>
    <definedName name="ITRY1" localSheetId="4">#REF!</definedName>
    <definedName name="ITRY1">#REF!</definedName>
    <definedName name="J" localSheetId="3">#REF!</definedName>
    <definedName name="J" localSheetId="0">#REF!</definedName>
    <definedName name="J" localSheetId="4">#REF!</definedName>
    <definedName name="J">#REF!</definedName>
    <definedName name="j_filler" localSheetId="3">#REF!</definedName>
    <definedName name="j_filler" localSheetId="0">#REF!</definedName>
    <definedName name="j_filler" localSheetId="4">#REF!</definedName>
    <definedName name="j_filler">#REF!</definedName>
    <definedName name="JACK">'[4]Cost of O &amp; O'!$F$32</definedName>
    <definedName name="jartj" localSheetId="3">#REF!</definedName>
    <definedName name="jartj" localSheetId="0">#REF!</definedName>
    <definedName name="jartj" localSheetId="4">#REF!</definedName>
    <definedName name="jartj">#REF!</definedName>
    <definedName name="JCB" localSheetId="3">#REF!</definedName>
    <definedName name="JCB" localSheetId="0">#REF!</definedName>
    <definedName name="JCB" localSheetId="4">#REF!</definedName>
    <definedName name="JCB">#REF!</definedName>
    <definedName name="JCBPOL">'[47]RA Civil'!$F$48</definedName>
    <definedName name="jdrjd" localSheetId="3">#REF!</definedName>
    <definedName name="jdrjd" localSheetId="0">#REF!</definedName>
    <definedName name="jdrjd" localSheetId="4">#REF!</definedName>
    <definedName name="jdrjd">#REF!</definedName>
    <definedName name="JDTRH">[128]DETAILED!$J$6</definedName>
    <definedName name="JEJS" localSheetId="3">#REF!</definedName>
    <definedName name="JEJS" localSheetId="0">#REF!</definedName>
    <definedName name="JEJS" localSheetId="4">#REF!</definedName>
    <definedName name="JEJS">#REF!</definedName>
    <definedName name="JEJS___0" localSheetId="3">#REF!</definedName>
    <definedName name="JEJS___0" localSheetId="0">#REF!</definedName>
    <definedName name="JEJS___0" localSheetId="4">#REF!</definedName>
    <definedName name="JEJS___0">#REF!</definedName>
    <definedName name="JEJS___11" localSheetId="3">#REF!</definedName>
    <definedName name="JEJS___11" localSheetId="0">#REF!</definedName>
    <definedName name="JEJS___11" localSheetId="4">#REF!</definedName>
    <definedName name="JEJS___11">#REF!</definedName>
    <definedName name="JEJS___12" localSheetId="3">#REF!</definedName>
    <definedName name="JEJS___12" localSheetId="0">#REF!</definedName>
    <definedName name="JEJS___12" localSheetId="4">#REF!</definedName>
    <definedName name="JEJS___12">#REF!</definedName>
    <definedName name="JEJS___13" localSheetId="3">#REF!</definedName>
    <definedName name="JEJS___13" localSheetId="0">#REF!</definedName>
    <definedName name="JEJS___13" localSheetId="4">#REF!</definedName>
    <definedName name="JEJS___13">#REF!</definedName>
    <definedName name="JEJS___4" localSheetId="3">#REF!</definedName>
    <definedName name="JEJS___4" localSheetId="0">#REF!</definedName>
    <definedName name="JEJS___4" localSheetId="4">#REF!</definedName>
    <definedName name="JEJS___4">#REF!</definedName>
    <definedName name="jey" localSheetId="3">#REF!</definedName>
    <definedName name="jey" localSheetId="0">#REF!</definedName>
    <definedName name="jey" localSheetId="4">#REF!</definedName>
    <definedName name="jey">#REF!</definedName>
    <definedName name="JK" localSheetId="3">#REF!</definedName>
    <definedName name="JK" localSheetId="0">#REF!</definedName>
    <definedName name="JK" localSheetId="4">#REF!</definedName>
    <definedName name="JK">#REF!</definedName>
    <definedName name="jldl" localSheetId="3">#REF!</definedName>
    <definedName name="jldl" localSheetId="0">#REF!</definedName>
    <definedName name="jldl" localSheetId="4">#REF!</definedName>
    <definedName name="jldl">#REF!</definedName>
    <definedName name="job" localSheetId="3">#REF!</definedName>
    <definedName name="job" localSheetId="0">#REF!</definedName>
    <definedName name="job" localSheetId="4">#REF!</definedName>
    <definedName name="job">#REF!</definedName>
    <definedName name="job___0" localSheetId="3">#REF!</definedName>
    <definedName name="job___0" localSheetId="0">#REF!</definedName>
    <definedName name="job___0" localSheetId="4">#REF!</definedName>
    <definedName name="job___0">#REF!</definedName>
    <definedName name="job___11" localSheetId="3">#REF!</definedName>
    <definedName name="job___11" localSheetId="0">#REF!</definedName>
    <definedName name="job___11" localSheetId="4">#REF!</definedName>
    <definedName name="job___11">#REF!</definedName>
    <definedName name="job___12" localSheetId="3">#REF!</definedName>
    <definedName name="job___12" localSheetId="0">#REF!</definedName>
    <definedName name="job___12" localSheetId="4">#REF!</definedName>
    <definedName name="job___12">#REF!</definedName>
    <definedName name="JobID" localSheetId="3">#REF!</definedName>
    <definedName name="JobID" localSheetId="0">#REF!</definedName>
    <definedName name="JobID" localSheetId="4">#REF!</definedName>
    <definedName name="JobID">#REF!</definedName>
    <definedName name="Jobtypes" localSheetId="0">[129]FORM7!$R$3:$S$7</definedName>
    <definedName name="Jobtypes">[130]FORM7!$R$3:$S$7</definedName>
    <definedName name="JOI_RATE" localSheetId="3">#REF!</definedName>
    <definedName name="JOI_RATE" localSheetId="0">#REF!</definedName>
    <definedName name="JOI_RATE" localSheetId="4">#REF!</definedName>
    <definedName name="JOI_RATE">#REF!</definedName>
    <definedName name="js" localSheetId="3">#REF!</definedName>
    <definedName name="js" localSheetId="0">#REF!</definedName>
    <definedName name="js" localSheetId="4">#REF!</definedName>
    <definedName name="js">#REF!</definedName>
    <definedName name="JUMBO">'[4]Cost of O &amp; O'!$F$39</definedName>
    <definedName name="k" localSheetId="3" hidden="1">{"form-D1",#N/A,FALSE,"FORM-D1";"form-D1_amt",#N/A,FALSE,"FORM-D1"}</definedName>
    <definedName name="k" localSheetId="0" hidden="1">{"form-D1",#N/A,FALSE,"FORM-D1";"form-D1_amt",#N/A,FALSE,"FORM-D1"}</definedName>
    <definedName name="k" localSheetId="4" hidden="1">{"form-D1",#N/A,FALSE,"FORM-D1";"form-D1_amt",#N/A,FALSE,"FORM-D1"}</definedName>
    <definedName name="k" hidden="1">{"form-D1",#N/A,FALSE,"FORM-D1";"form-D1_amt",#N/A,FALSE,"FORM-D1"}</definedName>
    <definedName name="K___0" localSheetId="3">#REF!</definedName>
    <definedName name="K___0" localSheetId="0">#REF!</definedName>
    <definedName name="K___0" localSheetId="4">#REF!</definedName>
    <definedName name="K___0">#REF!</definedName>
    <definedName name="K___13" localSheetId="3">#REF!</definedName>
    <definedName name="K___13" localSheetId="0">#REF!</definedName>
    <definedName name="K___13" localSheetId="4">#REF!</definedName>
    <definedName name="K___13">#REF!</definedName>
    <definedName name="Ka" localSheetId="3">#REF!</definedName>
    <definedName name="Ka" localSheetId="0">#REF!</definedName>
    <definedName name="Ka" localSheetId="4">#REF!</definedName>
    <definedName name="Ka">#REF!</definedName>
    <definedName name="KARNA" localSheetId="3">#REF!</definedName>
    <definedName name="KARNA" localSheetId="0">#REF!</definedName>
    <definedName name="KARNA" localSheetId="4">#REF!</definedName>
    <definedName name="KARNA">#REF!</definedName>
    <definedName name="kb" localSheetId="3">#REF!</definedName>
    <definedName name="kb" localSheetId="0">#REF!</definedName>
    <definedName name="kb" localSheetId="4">#REF!</definedName>
    <definedName name="kb">#REF!</definedName>
    <definedName name="kc" localSheetId="3">#REF!</definedName>
    <definedName name="kc" localSheetId="0">#REF!</definedName>
    <definedName name="kc" localSheetId="4">#REF!</definedName>
    <definedName name="kc">#REF!</definedName>
    <definedName name="KE" localSheetId="3">#REF!</definedName>
    <definedName name="KE" localSheetId="0">#REF!</definedName>
    <definedName name="KE" localSheetId="4">#REF!</definedName>
    <definedName name="KE">#REF!</definedName>
    <definedName name="KEII">'[35]Executive Summary -Thermal'!$H$4:$I$31</definedName>
    <definedName name="KEIIU">'[35]Executive Summary -Thermal'!$A$4:$F$31</definedName>
    <definedName name="KERB" localSheetId="3">#REF!</definedName>
    <definedName name="KERB" localSheetId="0">#REF!</definedName>
    <definedName name="KERB" localSheetId="4">#REF!</definedName>
    <definedName name="KERB">#REF!</definedName>
    <definedName name="KH" localSheetId="3">#REF!</definedName>
    <definedName name="KH" localSheetId="0">#REF!</definedName>
    <definedName name="KH" localSheetId="4">#REF!</definedName>
    <definedName name="KH">#REF!</definedName>
    <definedName name="Kh___0" localSheetId="3">#REF!</definedName>
    <definedName name="Kh___0" localSheetId="0">#REF!</definedName>
    <definedName name="Kh___0" localSheetId="4">#REF!</definedName>
    <definedName name="Kh___0">#REF!</definedName>
    <definedName name="Kh___13" localSheetId="3">#REF!</definedName>
    <definedName name="Kh___13" localSheetId="0">#REF!</definedName>
    <definedName name="Kh___13" localSheetId="4">#REF!</definedName>
    <definedName name="Kh___13">#REF!</definedName>
    <definedName name="KHAL" localSheetId="3">#REF!</definedName>
    <definedName name="KHAL" localSheetId="0">#REF!</definedName>
    <definedName name="KHAL" localSheetId="4">#REF!</definedName>
    <definedName name="KHAL">#REF!</definedName>
    <definedName name="Ki" localSheetId="3">#REF!</definedName>
    <definedName name="Ki" localSheetId="0">#REF!</definedName>
    <definedName name="Ki" localSheetId="4">#REF!</definedName>
    <definedName name="Ki">#REF!</definedName>
    <definedName name="Ki___0" localSheetId="3">#REF!</definedName>
    <definedName name="Ki___0" localSheetId="0">#REF!</definedName>
    <definedName name="Ki___0" localSheetId="4">#REF!</definedName>
    <definedName name="Ki___0">#REF!</definedName>
    <definedName name="Ki___13" localSheetId="3">#REF!</definedName>
    <definedName name="Ki___13" localSheetId="0">#REF!</definedName>
    <definedName name="Ki___13" localSheetId="4">#REF!</definedName>
    <definedName name="Ki___13">#REF!</definedName>
    <definedName name="Ki1___0" localSheetId="3">#REF!</definedName>
    <definedName name="Ki1___0" localSheetId="0">#REF!</definedName>
    <definedName name="Ki1___0" localSheetId="4">#REF!</definedName>
    <definedName name="Ki1___0">#REF!</definedName>
    <definedName name="Ki1___13" localSheetId="3">#REF!</definedName>
    <definedName name="Ki1___13" localSheetId="0">#REF!</definedName>
    <definedName name="Ki1___13" localSheetId="4">#REF!</definedName>
    <definedName name="Ki1___13">#REF!</definedName>
    <definedName name="Ki2___0" localSheetId="3">#REF!</definedName>
    <definedName name="Ki2___0" localSheetId="0">#REF!</definedName>
    <definedName name="Ki2___0" localSheetId="4">#REF!</definedName>
    <definedName name="Ki2___0">#REF!</definedName>
    <definedName name="Ki2___13" localSheetId="3">#REF!</definedName>
    <definedName name="Ki2___13" localSheetId="0">#REF!</definedName>
    <definedName name="Ki2___13" localSheetId="4">#REF!</definedName>
    <definedName name="Ki2___13">#REF!</definedName>
    <definedName name="Kii" localSheetId="3">#REF!</definedName>
    <definedName name="Kii" localSheetId="0">#REF!</definedName>
    <definedName name="Kii" localSheetId="4">#REF!</definedName>
    <definedName name="Kii">#REF!</definedName>
    <definedName name="Kii___0" localSheetId="3">#REF!</definedName>
    <definedName name="Kii___0" localSheetId="0">#REF!</definedName>
    <definedName name="Kii___0" localSheetId="4">#REF!</definedName>
    <definedName name="Kii___0">#REF!</definedName>
    <definedName name="Kii___13" localSheetId="3">#REF!</definedName>
    <definedName name="Kii___13" localSheetId="0">#REF!</definedName>
    <definedName name="Kii___13" localSheetId="4">#REF!</definedName>
    <definedName name="Kii___13">#REF!</definedName>
    <definedName name="kk" localSheetId="3">#REF!</definedName>
    <definedName name="kk" localSheetId="0">#REF!</definedName>
    <definedName name="kk" localSheetId="4">#REF!</definedName>
    <definedName name="kk">#REF!</definedName>
    <definedName name="Km" localSheetId="3">#REF!</definedName>
    <definedName name="Km" localSheetId="0">#REF!</definedName>
    <definedName name="Km" localSheetId="4">#REF!</definedName>
    <definedName name="Km">#REF!</definedName>
    <definedName name="Km___0" localSheetId="3">#REF!</definedName>
    <definedName name="Km___0" localSheetId="0">#REF!</definedName>
    <definedName name="Km___0" localSheetId="4">#REF!</definedName>
    <definedName name="Km___0">#REF!</definedName>
    <definedName name="Km___13" localSheetId="3">#REF!</definedName>
    <definedName name="Km___13" localSheetId="0">#REF!</definedName>
    <definedName name="Km___13" localSheetId="4">#REF!</definedName>
    <definedName name="Km___13">#REF!</definedName>
    <definedName name="KOTASTN">'[47]RA Civil'!$E$43</definedName>
    <definedName name="Kp" localSheetId="3">#REF!</definedName>
    <definedName name="Kp" localSheetId="0">#REF!</definedName>
    <definedName name="Kp" localSheetId="4">#REF!</definedName>
    <definedName name="Kp">#REF!</definedName>
    <definedName name="Ks" localSheetId="3">#REF!</definedName>
    <definedName name="Ks" localSheetId="0">#REF!</definedName>
    <definedName name="Ks" localSheetId="4">#REF!</definedName>
    <definedName name="Ks">#REF!</definedName>
    <definedName name="Ks___0" localSheetId="3">#REF!</definedName>
    <definedName name="Ks___0" localSheetId="0">#REF!</definedName>
    <definedName name="Ks___0" localSheetId="4">#REF!</definedName>
    <definedName name="Ks___0">#REF!</definedName>
    <definedName name="Ks___13" localSheetId="3">#REF!</definedName>
    <definedName name="Ks___13" localSheetId="0">#REF!</definedName>
    <definedName name="Ks___13" localSheetId="4">#REF!</definedName>
    <definedName name="Ks___13">#REF!</definedName>
    <definedName name="KTA" localSheetId="3">#REF!</definedName>
    <definedName name="KTA" localSheetId="0">#REF!</definedName>
    <definedName name="KTA" localSheetId="4">#REF!</definedName>
    <definedName name="KTA">#REF!</definedName>
    <definedName name="KTB" localSheetId="3">#REF!</definedName>
    <definedName name="KTB" localSheetId="0">#REF!</definedName>
    <definedName name="KTB" localSheetId="4">#REF!</definedName>
    <definedName name="KTB">#REF!</definedName>
    <definedName name="KTX" localSheetId="3">#REF!</definedName>
    <definedName name="KTX" localSheetId="0">#REF!</definedName>
    <definedName name="KTX" localSheetId="4">#REF!</definedName>
    <definedName name="KTX">#REF!</definedName>
    <definedName name="KU" localSheetId="3">#REF!</definedName>
    <definedName name="KU" localSheetId="0">#REF!</definedName>
    <definedName name="KU" localSheetId="4">#REF!</definedName>
    <definedName name="KU">#REF!</definedName>
    <definedName name="L" localSheetId="3">#REF!</definedName>
    <definedName name="L" localSheetId="0">#REF!</definedName>
    <definedName name="L" localSheetId="4">#REF!</definedName>
    <definedName name="L">#REF!</definedName>
    <definedName name="L___0" localSheetId="3">#REF!</definedName>
    <definedName name="L___0" localSheetId="0">#REF!</definedName>
    <definedName name="L___0" localSheetId="4">#REF!</definedName>
    <definedName name="L___0">#REF!</definedName>
    <definedName name="L___13" localSheetId="3">#REF!</definedName>
    <definedName name="L___13" localSheetId="0">#REF!</definedName>
    <definedName name="L___13" localSheetId="4">#REF!</definedName>
    <definedName name="L___13">#REF!</definedName>
    <definedName name="LAB_RATE" localSheetId="3">#REF!</definedName>
    <definedName name="LAB_RATE" localSheetId="0">#REF!</definedName>
    <definedName name="LAB_RATE" localSheetId="4">#REF!</definedName>
    <definedName name="LAB_RATE">#REF!</definedName>
    <definedName name="LABM1" localSheetId="3">#REF!</definedName>
    <definedName name="LABM1" localSheetId="0">#REF!</definedName>
    <definedName name="LABM1" localSheetId="4">#REF!</definedName>
    <definedName name="LABM1">#REF!</definedName>
    <definedName name="LABM2" localSheetId="3">#REF!</definedName>
    <definedName name="LABM2" localSheetId="0">#REF!</definedName>
    <definedName name="LABM2" localSheetId="4">#REF!</definedName>
    <definedName name="LABM2">#REF!</definedName>
    <definedName name="LABM3" localSheetId="3">#REF!</definedName>
    <definedName name="LABM3" localSheetId="0">#REF!</definedName>
    <definedName name="LABM3" localSheetId="4">#REF!</definedName>
    <definedName name="LABM3">#REF!</definedName>
    <definedName name="LABM4" localSheetId="3">#REF!</definedName>
    <definedName name="LABM4" localSheetId="0">#REF!</definedName>
    <definedName name="LABM4" localSheetId="4">#REF!</definedName>
    <definedName name="LABM4">#REF!</definedName>
    <definedName name="LABM5" localSheetId="3">#REF!</definedName>
    <definedName name="LABM5" localSheetId="0">#REF!</definedName>
    <definedName name="LABM5" localSheetId="4">#REF!</definedName>
    <definedName name="LABM5">#REF!</definedName>
    <definedName name="LABM6" localSheetId="3">#REF!</definedName>
    <definedName name="LABM6" localSheetId="0">#REF!</definedName>
    <definedName name="LABM6" localSheetId="4">#REF!</definedName>
    <definedName name="LABM6">#REF!</definedName>
    <definedName name="LAC">[131]S2groupcode!$G$2</definedName>
    <definedName name="LACB1" localSheetId="3">#REF!</definedName>
    <definedName name="LACB1" localSheetId="0">#REF!</definedName>
    <definedName name="LACB1" localSheetId="4">#REF!</definedName>
    <definedName name="LACB1">#REF!</definedName>
    <definedName name="LACB2" localSheetId="3">#REF!</definedName>
    <definedName name="LACB2" localSheetId="0">#REF!</definedName>
    <definedName name="LACB2" localSheetId="4">#REF!</definedName>
    <definedName name="LACB2">#REF!</definedName>
    <definedName name="LACB3" localSheetId="3">#REF!</definedName>
    <definedName name="LACB3" localSheetId="0">#REF!</definedName>
    <definedName name="LACB3" localSheetId="4">#REF!</definedName>
    <definedName name="LACB3">#REF!</definedName>
    <definedName name="LACB4" localSheetId="3">#REF!</definedName>
    <definedName name="LACB4" localSheetId="0">#REF!</definedName>
    <definedName name="LACB4" localSheetId="4">#REF!</definedName>
    <definedName name="LACB4">#REF!</definedName>
    <definedName name="LACB5" localSheetId="3">#REF!</definedName>
    <definedName name="LACB5" localSheetId="0">#REF!</definedName>
    <definedName name="LACB5" localSheetId="4">#REF!</definedName>
    <definedName name="LACB5">#REF!</definedName>
    <definedName name="LACB6" localSheetId="3">#REF!</definedName>
    <definedName name="LACB6" localSheetId="0">#REF!</definedName>
    <definedName name="LACB6" localSheetId="4">#REF!</definedName>
    <definedName name="LACB6">#REF!</definedName>
    <definedName name="LACR1" localSheetId="3">#REF!</definedName>
    <definedName name="LACR1" localSheetId="0">#REF!</definedName>
    <definedName name="LACR1" localSheetId="4">#REF!</definedName>
    <definedName name="LACR1">#REF!</definedName>
    <definedName name="LACR2" localSheetId="3">#REF!</definedName>
    <definedName name="LACR2" localSheetId="0">#REF!</definedName>
    <definedName name="LACR2" localSheetId="4">#REF!</definedName>
    <definedName name="LACR2">#REF!</definedName>
    <definedName name="LACR3" localSheetId="3">#REF!</definedName>
    <definedName name="LACR3" localSheetId="0">#REF!</definedName>
    <definedName name="LACR3" localSheetId="4">#REF!</definedName>
    <definedName name="LACR3">#REF!</definedName>
    <definedName name="LACR4" localSheetId="3">#REF!</definedName>
    <definedName name="LACR4" localSheetId="0">#REF!</definedName>
    <definedName name="LACR4" localSheetId="4">#REF!</definedName>
    <definedName name="LACR4">#REF!</definedName>
    <definedName name="LACR5" localSheetId="3">#REF!</definedName>
    <definedName name="LACR5" localSheetId="0">#REF!</definedName>
    <definedName name="LACR5" localSheetId="4">#REF!</definedName>
    <definedName name="LACR5">#REF!</definedName>
    <definedName name="LACR6" localSheetId="3">#REF!</definedName>
    <definedName name="LACR6" localSheetId="0">#REF!</definedName>
    <definedName name="LACR6" localSheetId="4">#REF!</definedName>
    <definedName name="LACR6">#REF!</definedName>
    <definedName name="LACS">[132]PLAN_FEB97!$A$2</definedName>
    <definedName name="LAGG1" localSheetId="3">#REF!</definedName>
    <definedName name="LAGG1" localSheetId="0">#REF!</definedName>
    <definedName name="LAGG1" localSheetId="4">#REF!</definedName>
    <definedName name="LAGG1">#REF!</definedName>
    <definedName name="LAGG2" localSheetId="3">#REF!</definedName>
    <definedName name="LAGG2" localSheetId="0">#REF!</definedName>
    <definedName name="LAGG2" localSheetId="4">#REF!</definedName>
    <definedName name="LAGG2">#REF!</definedName>
    <definedName name="LAGG3" localSheetId="3">#REF!</definedName>
    <definedName name="LAGG3" localSheetId="0">#REF!</definedName>
    <definedName name="LAGG3" localSheetId="4">#REF!</definedName>
    <definedName name="LAGG3">#REF!</definedName>
    <definedName name="LAGG6" localSheetId="3">#REF!</definedName>
    <definedName name="LAGG6" localSheetId="0">#REF!</definedName>
    <definedName name="LAGG6" localSheetId="4">#REF!</definedName>
    <definedName name="LAGG6">#REF!</definedName>
    <definedName name="LAMP" localSheetId="3">#REF!</definedName>
    <definedName name="LAMP" localSheetId="0">#REF!</definedName>
    <definedName name="LAMP" localSheetId="4">#REF!</definedName>
    <definedName name="LAMP">#REF!</definedName>
    <definedName name="LAMP___0" localSheetId="3">#REF!</definedName>
    <definedName name="LAMP___0" localSheetId="0">#REF!</definedName>
    <definedName name="LAMP___0" localSheetId="4">#REF!</definedName>
    <definedName name="LAMP___0">#REF!</definedName>
    <definedName name="LAMP___13" localSheetId="3">#REF!</definedName>
    <definedName name="LAMP___13" localSheetId="0">#REF!</definedName>
    <definedName name="LAMP___13" localSheetId="4">#REF!</definedName>
    <definedName name="LAMP___13">#REF!</definedName>
    <definedName name="latent">'[133]steam table'!$N$5:$Q$102</definedName>
    <definedName name="LATH" localSheetId="3">#REF!</definedName>
    <definedName name="LATH" localSheetId="0">#REF!</definedName>
    <definedName name="LATH" localSheetId="4">#REF!</definedName>
    <definedName name="LATH">#REF!</definedName>
    <definedName name="LAWM1" localSheetId="3">#REF!</definedName>
    <definedName name="LAWM1" localSheetId="0">#REF!</definedName>
    <definedName name="LAWM1" localSheetId="4">#REF!</definedName>
    <definedName name="LAWM1">#REF!</definedName>
    <definedName name="LAWM2" localSheetId="3">#REF!</definedName>
    <definedName name="LAWM2" localSheetId="0">#REF!</definedName>
    <definedName name="LAWM2" localSheetId="4">#REF!</definedName>
    <definedName name="LAWM2">#REF!</definedName>
    <definedName name="LAWM3" localSheetId="3">#REF!</definedName>
    <definedName name="LAWM3" localSheetId="0">#REF!</definedName>
    <definedName name="LAWM3" localSheetId="4">#REF!</definedName>
    <definedName name="LAWM3">#REF!</definedName>
    <definedName name="LAWM4" localSheetId="3">#REF!</definedName>
    <definedName name="LAWM4" localSheetId="0">#REF!</definedName>
    <definedName name="LAWM4" localSheetId="4">#REF!</definedName>
    <definedName name="LAWM4">#REF!</definedName>
    <definedName name="LAWM5" localSheetId="3">#REF!</definedName>
    <definedName name="LAWM5" localSheetId="0">#REF!</definedName>
    <definedName name="LAWM5" localSheetId="4">#REF!</definedName>
    <definedName name="LAWM5">#REF!</definedName>
    <definedName name="LAWM6" localSheetId="3">#REF!</definedName>
    <definedName name="LAWM6" localSheetId="0">#REF!</definedName>
    <definedName name="LAWM6" localSheetId="4">#REF!</definedName>
    <definedName name="LAWM6">#REF!</definedName>
    <definedName name="LBM" localSheetId="3">#REF!</definedName>
    <definedName name="LBM" localSheetId="0">#REF!</definedName>
    <definedName name="LBM" localSheetId="4">#REF!</definedName>
    <definedName name="LBM">#REF!</definedName>
    <definedName name="LBMod" localSheetId="3">#REF!</definedName>
    <definedName name="LBMod" localSheetId="0">#REF!</definedName>
    <definedName name="LBMod" localSheetId="4">#REF!</definedName>
    <definedName name="LBMod">#REF!</definedName>
    <definedName name="LBOULD" localSheetId="3">#REF!</definedName>
    <definedName name="LBOULD" localSheetId="0">#REF!</definedName>
    <definedName name="LBOULD" localSheetId="4">#REF!</definedName>
    <definedName name="LBOULD">#REF!</definedName>
    <definedName name="LC" localSheetId="3">#REF!</definedName>
    <definedName name="LC" localSheetId="0">#REF!</definedName>
    <definedName name="LC" localSheetId="4">#REF!</definedName>
    <definedName name="LC">#REF!</definedName>
    <definedName name="Lc___0" localSheetId="3">#REF!</definedName>
    <definedName name="Lc___0" localSheetId="0">#REF!</definedName>
    <definedName name="Lc___0" localSheetId="4">#REF!</definedName>
    <definedName name="Lc___0">#REF!</definedName>
    <definedName name="Lc___13" localSheetId="3">#REF!</definedName>
    <definedName name="Lc___13" localSheetId="0">#REF!</definedName>
    <definedName name="Lc___13" localSheetId="4">#REF!</definedName>
    <definedName name="Lc___13">#REF!</definedName>
    <definedName name="LCON" localSheetId="3">#REF!</definedName>
    <definedName name="LCON" localSheetId="0">#REF!</definedName>
    <definedName name="LCON" localSheetId="4">#REF!</definedName>
    <definedName name="LCON">#REF!</definedName>
    <definedName name="LCSAND1" localSheetId="3">#REF!</definedName>
    <definedName name="LCSAND1" localSheetId="0">#REF!</definedName>
    <definedName name="LCSAND1" localSheetId="4">#REF!</definedName>
    <definedName name="LCSAND1">#REF!</definedName>
    <definedName name="LCSAND2" localSheetId="3">#REF!</definedName>
    <definedName name="LCSAND2" localSheetId="0">#REF!</definedName>
    <definedName name="LCSAND2" localSheetId="4">#REF!</definedName>
    <definedName name="LCSAND2">#REF!</definedName>
    <definedName name="LCSAND3" localSheetId="3">#REF!</definedName>
    <definedName name="LCSAND3" localSheetId="0">#REF!</definedName>
    <definedName name="LCSAND3" localSheetId="4">#REF!</definedName>
    <definedName name="LCSAND3">#REF!</definedName>
    <definedName name="LCSAND6" localSheetId="3">#REF!</definedName>
    <definedName name="LCSAND6" localSheetId="0">#REF!</definedName>
    <definedName name="LCSAND6" localSheetId="4">#REF!</definedName>
    <definedName name="LCSAND6">#REF!</definedName>
    <definedName name="lean" localSheetId="3">#REF!</definedName>
    <definedName name="lean" localSheetId="0">#REF!</definedName>
    <definedName name="lean" localSheetId="4">#REF!</definedName>
    <definedName name="lean">#REF!</definedName>
    <definedName name="lef" localSheetId="3">#REF!</definedName>
    <definedName name="lef" localSheetId="0">#REF!</definedName>
    <definedName name="lef" localSheetId="4">#REF!</definedName>
    <definedName name="lef">#REF!</definedName>
    <definedName name="Leff">[67]basdat!$D$4</definedName>
    <definedName name="lel" localSheetId="3">#REF!</definedName>
    <definedName name="lel" localSheetId="0">#REF!</definedName>
    <definedName name="lel" localSheetId="4">#REF!</definedName>
    <definedName name="lel">#REF!</definedName>
    <definedName name="len" localSheetId="3">#REF!</definedName>
    <definedName name="len" localSheetId="0">#REF!</definedName>
    <definedName name="len" localSheetId="4">#REF!</definedName>
    <definedName name="len">#REF!</definedName>
    <definedName name="LGSB1" localSheetId="3">#REF!</definedName>
    <definedName name="LGSB1" localSheetId="0">#REF!</definedName>
    <definedName name="LGSB1" localSheetId="4">#REF!</definedName>
    <definedName name="LGSB1">#REF!</definedName>
    <definedName name="LGSB2" localSheetId="3">#REF!</definedName>
    <definedName name="LGSB2" localSheetId="0">#REF!</definedName>
    <definedName name="LGSB2" localSheetId="4">#REF!</definedName>
    <definedName name="LGSB2">#REF!</definedName>
    <definedName name="LGSB3" localSheetId="3">#REF!</definedName>
    <definedName name="LGSB3" localSheetId="0">#REF!</definedName>
    <definedName name="LGSB3" localSheetId="4">#REF!</definedName>
    <definedName name="LGSB3">#REF!</definedName>
    <definedName name="LGSB4" localSheetId="3">#REF!</definedName>
    <definedName name="LGSB4" localSheetId="0">#REF!</definedName>
    <definedName name="LGSB4" localSheetId="4">#REF!</definedName>
    <definedName name="LGSB4">#REF!</definedName>
    <definedName name="LGSB5" localSheetId="3">#REF!</definedName>
    <definedName name="LGSB5" localSheetId="0">#REF!</definedName>
    <definedName name="LGSB5" localSheetId="4">#REF!</definedName>
    <definedName name="LGSB5">#REF!</definedName>
    <definedName name="LGSB6" localSheetId="3">#REF!</definedName>
    <definedName name="LGSB6" localSheetId="0">#REF!</definedName>
    <definedName name="LGSB6" localSheetId="4">#REF!</definedName>
    <definedName name="LGSB6">#REF!</definedName>
    <definedName name="limcount" hidden="1">1</definedName>
    <definedName name="LINE1" localSheetId="3">#REF!</definedName>
    <definedName name="LINE1" localSheetId="0">#REF!</definedName>
    <definedName name="LINE1" localSheetId="4">#REF!</definedName>
    <definedName name="LINE1">#REF!</definedName>
    <definedName name="lk" localSheetId="3" hidden="1">{#N/A,#N/A,FALSE,"CCTV"}</definedName>
    <definedName name="lk" localSheetId="0" hidden="1">{#N/A,#N/A,FALSE,"CCTV"}</definedName>
    <definedName name="lk" localSheetId="4" hidden="1">{#N/A,#N/A,FALSE,"CCTV"}</definedName>
    <definedName name="lk" hidden="1">{#N/A,#N/A,FALSE,"CCTV"}</definedName>
    <definedName name="LL" localSheetId="3">#REF!</definedName>
    <definedName name="LL" localSheetId="0">#REF!</definedName>
    <definedName name="LL" localSheetId="4">#REF!</definedName>
    <definedName name="LL">#REF!</definedName>
    <definedName name="llllllllllllllllllll" localSheetId="3">#REF!</definedName>
    <definedName name="llllllllllllllllllll" localSheetId="0">#REF!</definedName>
    <definedName name="llllllllllllllllllll" localSheetId="4">#REF!</definedName>
    <definedName name="llllllllllllllllllll">#REF!</definedName>
    <definedName name="LMPAMT">[82]R2!$G$39:$G$86</definedName>
    <definedName name="LMPO1">[82]R2!$C$10</definedName>
    <definedName name="LMPRT">[82]R2!$F$39:$F$86</definedName>
    <definedName name="LMPSUM">[82]R2!$G$87</definedName>
    <definedName name="LMPTOT">[82]R2!$C$5</definedName>
    <definedName name="LMUR1" localSheetId="3">#REF!</definedName>
    <definedName name="LMUR1" localSheetId="0">#REF!</definedName>
    <definedName name="LMUR1" localSheetId="4">#REF!</definedName>
    <definedName name="LMUR1">#REF!</definedName>
    <definedName name="LMUR2" localSheetId="3">#REF!</definedName>
    <definedName name="LMUR2" localSheetId="0">#REF!</definedName>
    <definedName name="LMUR2" localSheetId="4">#REF!</definedName>
    <definedName name="LMUR2">#REF!</definedName>
    <definedName name="LMUR3" localSheetId="3">#REF!</definedName>
    <definedName name="LMUR3" localSheetId="0">#REF!</definedName>
    <definedName name="LMUR3" localSheetId="4">#REF!</definedName>
    <definedName name="LMUR3">#REF!</definedName>
    <definedName name="LMUR4" localSheetId="3">#REF!</definedName>
    <definedName name="LMUR4" localSheetId="0">#REF!</definedName>
    <definedName name="LMUR4" localSheetId="4">#REF!</definedName>
    <definedName name="LMUR4">#REF!</definedName>
    <definedName name="LMUR5" localSheetId="3">#REF!</definedName>
    <definedName name="LMUR5" localSheetId="0">#REF!</definedName>
    <definedName name="LMUR5" localSheetId="4">#REF!</definedName>
    <definedName name="LMUR5">#REF!</definedName>
    <definedName name="LMUR6" localSheetId="3">#REF!</definedName>
    <definedName name="LMUR6" localSheetId="0">#REF!</definedName>
    <definedName name="LMUR6" localSheetId="4">#REF!</definedName>
    <definedName name="LMUR6">#REF!</definedName>
    <definedName name="LOAD" localSheetId="3">#REF!</definedName>
    <definedName name="LOAD" localSheetId="0">#REF!</definedName>
    <definedName name="LOAD" localSheetId="4">#REF!</definedName>
    <definedName name="LOAD">#REF!</definedName>
    <definedName name="LOCO">'[4]Cost of O &amp; O'!$F$40</definedName>
    <definedName name="Lr" localSheetId="3">#REF!</definedName>
    <definedName name="Lr" localSheetId="0">#REF!</definedName>
    <definedName name="Lr" localSheetId="4">#REF!</definedName>
    <definedName name="Lr">#REF!</definedName>
    <definedName name="Lr___0" localSheetId="3">#REF!</definedName>
    <definedName name="Lr___0" localSheetId="0">#REF!</definedName>
    <definedName name="Lr___0" localSheetId="4">#REF!</definedName>
    <definedName name="Lr___0">#REF!</definedName>
    <definedName name="Lr___13" localSheetId="3">#REF!</definedName>
    <definedName name="Lr___13" localSheetId="0">#REF!</definedName>
    <definedName name="Lr___13" localSheetId="4">#REF!</definedName>
    <definedName name="Lr___13">#REF!</definedName>
    <definedName name="LRUB1" localSheetId="3">#REF!</definedName>
    <definedName name="LRUB1" localSheetId="0">#REF!</definedName>
    <definedName name="LRUB1" localSheetId="4">#REF!</definedName>
    <definedName name="LRUB1">#REF!</definedName>
    <definedName name="LRUB2" localSheetId="3">#REF!</definedName>
    <definedName name="LRUB2" localSheetId="0">#REF!</definedName>
    <definedName name="LRUB2" localSheetId="4">#REF!</definedName>
    <definedName name="LRUB2">#REF!</definedName>
    <definedName name="LRUB3" localSheetId="3">#REF!</definedName>
    <definedName name="LRUB3" localSheetId="0">#REF!</definedName>
    <definedName name="LRUB3" localSheetId="4">#REF!</definedName>
    <definedName name="LRUB3">#REF!</definedName>
    <definedName name="LRUB4" localSheetId="3">#REF!</definedName>
    <definedName name="LRUB4" localSheetId="0">#REF!</definedName>
    <definedName name="LRUB4" localSheetId="4">#REF!</definedName>
    <definedName name="LRUB4">#REF!</definedName>
    <definedName name="LRUB5" localSheetId="3">#REF!</definedName>
    <definedName name="LRUB5" localSheetId="0">#REF!</definedName>
    <definedName name="LRUB5" localSheetId="4">#REF!</definedName>
    <definedName name="LRUB5">#REF!</definedName>
    <definedName name="LRUB6" localSheetId="3">#REF!</definedName>
    <definedName name="LRUB6" localSheetId="0">#REF!</definedName>
    <definedName name="LRUB6" localSheetId="4">#REF!</definedName>
    <definedName name="LRUB6">#REF!</definedName>
    <definedName name="LSAND1" localSheetId="3">#REF!</definedName>
    <definedName name="LSAND1" localSheetId="0">#REF!</definedName>
    <definedName name="LSAND1" localSheetId="4">#REF!</definedName>
    <definedName name="LSAND1">#REF!</definedName>
    <definedName name="LSAND2" localSheetId="3">#REF!</definedName>
    <definedName name="LSAND2" localSheetId="0">#REF!</definedName>
    <definedName name="LSAND2" localSheetId="4">#REF!</definedName>
    <definedName name="LSAND2">#REF!</definedName>
    <definedName name="LSAND3" localSheetId="3">#REF!</definedName>
    <definedName name="LSAND3" localSheetId="0">#REF!</definedName>
    <definedName name="LSAND3" localSheetId="4">#REF!</definedName>
    <definedName name="LSAND3">#REF!</definedName>
    <definedName name="LSAND6" localSheetId="3">#REF!</definedName>
    <definedName name="LSAND6" localSheetId="0">#REF!</definedName>
    <definedName name="LSAND6" localSheetId="4">#REF!</definedName>
    <definedName name="LSAND6">#REF!</definedName>
    <definedName name="LSANDB1" localSheetId="3">#REF!</definedName>
    <definedName name="LSANDB1" localSheetId="0">#REF!</definedName>
    <definedName name="LSANDB1" localSheetId="4">#REF!</definedName>
    <definedName name="LSANDB1">#REF!</definedName>
    <definedName name="LSANDB2" localSheetId="3">#REF!</definedName>
    <definedName name="LSANDB2" localSheetId="0">#REF!</definedName>
    <definedName name="LSANDB2" localSheetId="4">#REF!</definedName>
    <definedName name="LSANDB2">#REF!</definedName>
    <definedName name="LSANDB3" localSheetId="3">#REF!</definedName>
    <definedName name="LSANDB3" localSheetId="0">#REF!</definedName>
    <definedName name="LSANDB3" localSheetId="4">#REF!</definedName>
    <definedName name="LSANDB3">#REF!</definedName>
    <definedName name="LSANDB4" localSheetId="3">#REF!</definedName>
    <definedName name="LSANDB4" localSheetId="0">#REF!</definedName>
    <definedName name="LSANDB4" localSheetId="4">#REF!</definedName>
    <definedName name="LSANDB4">#REF!</definedName>
    <definedName name="LSANDB5" localSheetId="3">#REF!</definedName>
    <definedName name="LSANDB5" localSheetId="0">#REF!</definedName>
    <definedName name="LSANDB5" localSheetId="4">#REF!</definedName>
    <definedName name="LSANDB5">#REF!</definedName>
    <definedName name="LSANDB6" localSheetId="3">#REF!</definedName>
    <definedName name="LSANDB6" localSheetId="0">#REF!</definedName>
    <definedName name="LSANDB6" localSheetId="4">#REF!</definedName>
    <definedName name="LSANDB6">#REF!</definedName>
    <definedName name="LSANDR1" localSheetId="3">#REF!</definedName>
    <definedName name="LSANDR1" localSheetId="0">#REF!</definedName>
    <definedName name="LSANDR1" localSheetId="4">#REF!</definedName>
    <definedName name="LSANDR1">#REF!</definedName>
    <definedName name="LSANDR2" localSheetId="3">#REF!</definedName>
    <definedName name="LSANDR2" localSheetId="0">#REF!</definedName>
    <definedName name="LSANDR2" localSheetId="4">#REF!</definedName>
    <definedName name="LSANDR2">#REF!</definedName>
    <definedName name="LSANDR3" localSheetId="3">#REF!</definedName>
    <definedName name="LSANDR3" localSheetId="0">#REF!</definedName>
    <definedName name="LSANDR3" localSheetId="4">#REF!</definedName>
    <definedName name="LSANDR3">#REF!</definedName>
    <definedName name="LSANDR4" localSheetId="3">#REF!</definedName>
    <definedName name="LSANDR4" localSheetId="0">#REF!</definedName>
    <definedName name="LSANDR4" localSheetId="4">#REF!</definedName>
    <definedName name="LSANDR4">#REF!</definedName>
    <definedName name="LSANDR5" localSheetId="3">#REF!</definedName>
    <definedName name="LSANDR5" localSheetId="0">#REF!</definedName>
    <definedName name="LSANDR5" localSheetId="4">#REF!</definedName>
    <definedName name="LSANDR5">#REF!</definedName>
    <definedName name="LSANDR6" localSheetId="3">#REF!</definedName>
    <definedName name="LSANDR6" localSheetId="0">#REF!</definedName>
    <definedName name="LSANDR6" localSheetId="4">#REF!</definedName>
    <definedName name="LSANDR6">#REF!</definedName>
    <definedName name="lt" localSheetId="3">'[118]Pier Design(with offset)'!#REF!</definedName>
    <definedName name="lt" localSheetId="0">'[118]Pier Design(with offset)'!#REF!</definedName>
    <definedName name="lt" localSheetId="4">'[118]Pier Design(with offset)'!#REF!</definedName>
    <definedName name="lt">'[118]Pier Design(with offset)'!#REF!</definedName>
    <definedName name="ltr" localSheetId="3">'[121]Pier Design(with offset)'!#REF!</definedName>
    <definedName name="ltr" localSheetId="0">'[121]Pier Design(with offset)'!#REF!</definedName>
    <definedName name="ltr" localSheetId="4">'[121]Pier Design(with offset)'!#REF!</definedName>
    <definedName name="ltr">'[121]Pier Design(with offset)'!#REF!</definedName>
    <definedName name="LUMEN" localSheetId="3">#REF!</definedName>
    <definedName name="LUMEN" localSheetId="0">#REF!</definedName>
    <definedName name="LUMEN" localSheetId="4">#REF!</definedName>
    <definedName name="LUMEN">#REF!</definedName>
    <definedName name="LUMEN___0" localSheetId="3">#REF!</definedName>
    <definedName name="LUMEN___0" localSheetId="0">#REF!</definedName>
    <definedName name="LUMEN___0" localSheetId="4">#REF!</definedName>
    <definedName name="LUMEN___0">#REF!</definedName>
    <definedName name="LUMEN___13" localSheetId="3">#REF!</definedName>
    <definedName name="LUMEN___13" localSheetId="0">#REF!</definedName>
    <definedName name="LUMEN___13" localSheetId="4">#REF!</definedName>
    <definedName name="LUMEN___13">#REF!</definedName>
    <definedName name="LUX" localSheetId="3">#REF!</definedName>
    <definedName name="LUX" localSheetId="0">#REF!</definedName>
    <definedName name="LUX" localSheetId="4">#REF!</definedName>
    <definedName name="LUX">#REF!</definedName>
    <definedName name="LUX___0" localSheetId="3">#REF!</definedName>
    <definedName name="LUX___0" localSheetId="0">#REF!</definedName>
    <definedName name="LUX___0" localSheetId="4">#REF!</definedName>
    <definedName name="LUX___0">#REF!</definedName>
    <definedName name="LUX___13" localSheetId="3">#REF!</definedName>
    <definedName name="LUX___13" localSheetId="0">#REF!</definedName>
    <definedName name="LUX___13" localSheetId="4">#REF!</definedName>
    <definedName name="LUX___13">#REF!</definedName>
    <definedName name="LV" localSheetId="3">#REF!</definedName>
    <definedName name="LV" localSheetId="0">#REF!</definedName>
    <definedName name="LV" localSheetId="4">#REF!</definedName>
    <definedName name="LV">#REF!</definedName>
    <definedName name="LWHの送信">[134]!LWHの送信</definedName>
    <definedName name="LWMM" localSheetId="3">#REF!</definedName>
    <definedName name="LWMM" localSheetId="0">#REF!</definedName>
    <definedName name="LWMM" localSheetId="4">#REF!</definedName>
    <definedName name="LWMM">#REF!</definedName>
    <definedName name="LWSALES" localSheetId="3">#REF!</definedName>
    <definedName name="LWSALES" localSheetId="0">#REF!</definedName>
    <definedName name="LWSALES" localSheetId="4">#REF!</definedName>
    <definedName name="LWSALES">#REF!</definedName>
    <definedName name="lx" localSheetId="3">#REF!</definedName>
    <definedName name="lx" localSheetId="0">#REF!</definedName>
    <definedName name="lx" localSheetId="4">#REF!</definedName>
    <definedName name="lx">#REF!</definedName>
    <definedName name="Lx___0" localSheetId="3">#REF!</definedName>
    <definedName name="Lx___0" localSheetId="0">#REF!</definedName>
    <definedName name="Lx___0" localSheetId="4">#REF!</definedName>
    <definedName name="Lx___0">#REF!</definedName>
    <definedName name="Lx___13" localSheetId="3">#REF!</definedName>
    <definedName name="Lx___13" localSheetId="0">#REF!</definedName>
    <definedName name="Lx___13" localSheetId="4">#REF!</definedName>
    <definedName name="Lx___13">#REF!</definedName>
    <definedName name="ly" localSheetId="3">#REF!</definedName>
    <definedName name="ly" localSheetId="0">#REF!</definedName>
    <definedName name="ly" localSheetId="4">#REF!</definedName>
    <definedName name="ly">#REF!</definedName>
    <definedName name="LYBin" localSheetId="3">#REF!</definedName>
    <definedName name="LYBin" localSheetId="0">#REF!</definedName>
    <definedName name="LYBin" localSheetId="4">#REF!</definedName>
    <definedName name="LYBin">#REF!</definedName>
    <definedName name="LYHolds" localSheetId="3">#REF!</definedName>
    <definedName name="LYHolds" localSheetId="0">#REF!</definedName>
    <definedName name="LYHolds" localSheetId="4">#REF!</definedName>
    <definedName name="LYHolds">#REF!</definedName>
    <definedName name="LYNet" localSheetId="3">#REF!</definedName>
    <definedName name="LYNet" localSheetId="0">#REF!</definedName>
    <definedName name="LYNet" localSheetId="4">#REF!</definedName>
    <definedName name="LYNet">#REF!</definedName>
    <definedName name="LYoos" localSheetId="3">#REF!</definedName>
    <definedName name="LYoos" localSheetId="0">#REF!</definedName>
    <definedName name="LYoos" localSheetId="4">#REF!</definedName>
    <definedName name="LYoos">#REF!</definedName>
    <definedName name="LYReselects" localSheetId="3">#REF!</definedName>
    <definedName name="LYReselects" localSheetId="0">#REF!</definedName>
    <definedName name="LYReselects" localSheetId="4">#REF!</definedName>
    <definedName name="LYReselects">#REF!</definedName>
    <definedName name="LYReturns" localSheetId="3">#REF!</definedName>
    <definedName name="LYReturns" localSheetId="0">#REF!</definedName>
    <definedName name="LYReturns" localSheetId="4">#REF!</definedName>
    <definedName name="LYReturns">#REF!</definedName>
    <definedName name="LYSales" localSheetId="3">#REF!</definedName>
    <definedName name="LYSales" localSheetId="0">#REF!</definedName>
    <definedName name="LYSales" localSheetId="4">#REF!</definedName>
    <definedName name="LYSales">#REF!</definedName>
    <definedName name="LYTotal" localSheetId="3">#REF!</definedName>
    <definedName name="LYTotal" localSheetId="0">#REF!</definedName>
    <definedName name="LYTotal" localSheetId="4">#REF!</definedName>
    <definedName name="LYTotal">#REF!</definedName>
    <definedName name="m" localSheetId="3">#REF!</definedName>
    <definedName name="m" localSheetId="0">#REF!</definedName>
    <definedName name="m" localSheetId="4">#REF!</definedName>
    <definedName name="m">#REF!</definedName>
    <definedName name="m___0" localSheetId="3">#REF!</definedName>
    <definedName name="m___0" localSheetId="0">#REF!</definedName>
    <definedName name="m___0" localSheetId="4">#REF!</definedName>
    <definedName name="m___0">#REF!</definedName>
    <definedName name="m___13" localSheetId="3">#REF!</definedName>
    <definedName name="m___13" localSheetId="0">#REF!</definedName>
    <definedName name="m___13" localSheetId="4">#REF!</definedName>
    <definedName name="m___13">#REF!</definedName>
    <definedName name="m1.5bgl" localSheetId="3">#REF!</definedName>
    <definedName name="m1.5bgl" localSheetId="0">#REF!</definedName>
    <definedName name="m1.5bgl" localSheetId="4">#REF!</definedName>
    <definedName name="m1.5bgl">#REF!</definedName>
    <definedName name="m10.98agl" localSheetId="3">#REF!</definedName>
    <definedName name="m10.98agl" localSheetId="0">#REF!</definedName>
    <definedName name="m10.98agl" localSheetId="4">#REF!</definedName>
    <definedName name="m10.98agl">#REF!</definedName>
    <definedName name="m10.98bgl" localSheetId="3">#REF!</definedName>
    <definedName name="m10.98bgl" localSheetId="0">#REF!</definedName>
    <definedName name="m10.98bgl" localSheetId="4">#REF!</definedName>
    <definedName name="m10.98bgl">#REF!</definedName>
    <definedName name="M10cement" localSheetId="3">#REF!</definedName>
    <definedName name="M10cement" localSheetId="0">#REF!</definedName>
    <definedName name="M10cement" localSheetId="4">#REF!</definedName>
    <definedName name="M10cement">#REF!</definedName>
    <definedName name="m14.64agl" localSheetId="3">#REF!</definedName>
    <definedName name="m14.64agl" localSheetId="0">#REF!</definedName>
    <definedName name="m14.64agl" localSheetId="4">#REF!</definedName>
    <definedName name="m14.64agl">#REF!</definedName>
    <definedName name="m14.64bgl" localSheetId="3">#REF!</definedName>
    <definedName name="m14.64bgl" localSheetId="0">#REF!</definedName>
    <definedName name="m14.64bgl" localSheetId="4">#REF!</definedName>
    <definedName name="m14.64bgl">#REF!</definedName>
    <definedName name="M15cement" localSheetId="3">#REF!</definedName>
    <definedName name="M15cement" localSheetId="0">#REF!</definedName>
    <definedName name="M15cement" localSheetId="4">#REF!</definedName>
    <definedName name="M15cement">#REF!</definedName>
    <definedName name="M15Grd" localSheetId="3">#REF!</definedName>
    <definedName name="M15Grd" localSheetId="0">#REF!</definedName>
    <definedName name="M15Grd" localSheetId="4">#REF!</definedName>
    <definedName name="M15Grd">#REF!</definedName>
    <definedName name="m18.3agl" localSheetId="3">#REF!</definedName>
    <definedName name="m18.3agl" localSheetId="0">#REF!</definedName>
    <definedName name="m18.3agl" localSheetId="4">#REF!</definedName>
    <definedName name="m18.3agl">#REF!</definedName>
    <definedName name="m18.3bgl" localSheetId="3">#REF!</definedName>
    <definedName name="m18.3bgl" localSheetId="0">#REF!</definedName>
    <definedName name="m18.3bgl" localSheetId="4">#REF!</definedName>
    <definedName name="m18.3bgl">#REF!</definedName>
    <definedName name="M20Grd" localSheetId="3">#REF!</definedName>
    <definedName name="M20Grd" localSheetId="0">#REF!</definedName>
    <definedName name="M20Grd" localSheetId="4">#REF!</definedName>
    <definedName name="M20Grd">#REF!</definedName>
    <definedName name="M20PCCcement" localSheetId="3">#REF!</definedName>
    <definedName name="M20PCCcement" localSheetId="0">#REF!</definedName>
    <definedName name="M20PCCcement" localSheetId="4">#REF!</definedName>
    <definedName name="M20PCCcement">#REF!</definedName>
    <definedName name="M20RCCcement" localSheetId="3">#REF!</definedName>
    <definedName name="M20RCCcement" localSheetId="0">#REF!</definedName>
    <definedName name="M20RCCcement" localSheetId="4">#REF!</definedName>
    <definedName name="M20RCCcement">#REF!</definedName>
    <definedName name="m21.96agl" localSheetId="3">#REF!</definedName>
    <definedName name="m21.96agl" localSheetId="0">#REF!</definedName>
    <definedName name="m21.96agl" localSheetId="4">#REF!</definedName>
    <definedName name="m21.96agl">#REF!</definedName>
    <definedName name="m21.96bgl" localSheetId="3">#REF!</definedName>
    <definedName name="m21.96bgl" localSheetId="0">#REF!</definedName>
    <definedName name="m21.96bgl" localSheetId="4">#REF!</definedName>
    <definedName name="m21.96bgl">#REF!</definedName>
    <definedName name="M25Grd" localSheetId="3">#REF!</definedName>
    <definedName name="M25Grd" localSheetId="0">#REF!</definedName>
    <definedName name="M25Grd" localSheetId="4">#REF!</definedName>
    <definedName name="M25Grd">#REF!</definedName>
    <definedName name="M25PCCcement" localSheetId="3">#REF!</definedName>
    <definedName name="M25PCCcement" localSheetId="0">#REF!</definedName>
    <definedName name="M25PCCcement" localSheetId="4">#REF!</definedName>
    <definedName name="M25PCCcement">#REF!</definedName>
    <definedName name="M25RCCcement" localSheetId="3">#REF!</definedName>
    <definedName name="M25RCCcement" localSheetId="0">#REF!</definedName>
    <definedName name="M25RCCcement" localSheetId="4">#REF!</definedName>
    <definedName name="M25RCCcement">#REF!</definedName>
    <definedName name="M30cement" localSheetId="3">#REF!</definedName>
    <definedName name="M30cement" localSheetId="0">#REF!</definedName>
    <definedName name="M30cement" localSheetId="4">#REF!</definedName>
    <definedName name="M30cement">#REF!</definedName>
    <definedName name="M30Grd" localSheetId="3">#REF!</definedName>
    <definedName name="M30Grd" localSheetId="0">#REF!</definedName>
    <definedName name="M30Grd" localSheetId="4">#REF!</definedName>
    <definedName name="M30Grd">#REF!</definedName>
    <definedName name="M35cement" localSheetId="3">#REF!</definedName>
    <definedName name="M35cement" localSheetId="0">#REF!</definedName>
    <definedName name="M35cement" localSheetId="4">#REF!</definedName>
    <definedName name="M35cement">#REF!</definedName>
    <definedName name="M35PILE" localSheetId="3">'[4]Mix Design'!#REF!</definedName>
    <definedName name="M35PILE" localSheetId="0">'[4]Mix Design'!#REF!</definedName>
    <definedName name="M35PILE" localSheetId="4">'[4]Mix Design'!#REF!</definedName>
    <definedName name="M35PILE">'[4]Mix Design'!#REF!</definedName>
    <definedName name="m4.5agl" localSheetId="3">#REF!</definedName>
    <definedName name="m4.5agl" localSheetId="0">#REF!</definedName>
    <definedName name="m4.5agl" localSheetId="4">#REF!</definedName>
    <definedName name="m4.5agl">#REF!</definedName>
    <definedName name="m4.5bgl" localSheetId="3">#REF!</definedName>
    <definedName name="m4.5bgl" localSheetId="0">#REF!</definedName>
    <definedName name="m4.5bgl" localSheetId="4">#REF!</definedName>
    <definedName name="m4.5bgl">#REF!</definedName>
    <definedName name="M40cement" localSheetId="3">#REF!</definedName>
    <definedName name="M40cement" localSheetId="0">#REF!</definedName>
    <definedName name="M40cement" localSheetId="4">#REF!</definedName>
    <definedName name="M40cement">#REF!</definedName>
    <definedName name="M50cement" localSheetId="3">#REF!</definedName>
    <definedName name="M50cement" localSheetId="0">#REF!</definedName>
    <definedName name="M50cement" localSheetId="4">#REF!</definedName>
    <definedName name="M50cement">#REF!</definedName>
    <definedName name="m7.32agl" localSheetId="3">#REF!</definedName>
    <definedName name="m7.32agl" localSheetId="0">#REF!</definedName>
    <definedName name="m7.32agl" localSheetId="4">#REF!</definedName>
    <definedName name="m7.32agl">#REF!</definedName>
    <definedName name="m7.32bgl" localSheetId="3">#REF!</definedName>
    <definedName name="m7.32bgl" localSheetId="0">#REF!</definedName>
    <definedName name="m7.32bgl" localSheetId="4">#REF!</definedName>
    <definedName name="m7.32bgl">#REF!</definedName>
    <definedName name="Ma" localSheetId="3">'[116]purpose&amp;input'!#REF!</definedName>
    <definedName name="Ma" localSheetId="0">'[116]purpose&amp;input'!#REF!</definedName>
    <definedName name="Ma" localSheetId="4">'[116]purpose&amp;input'!#REF!</definedName>
    <definedName name="Ma">'[116]purpose&amp;input'!#REF!</definedName>
    <definedName name="Ma_v" localSheetId="3">'[116]purpose&amp;input'!#REF!</definedName>
    <definedName name="Ma_v" localSheetId="0">'[116]purpose&amp;input'!#REF!</definedName>
    <definedName name="Ma_v" localSheetId="4">'[116]purpose&amp;input'!#REF!</definedName>
    <definedName name="Ma_v">'[116]purpose&amp;input'!#REF!</definedName>
    <definedName name="mac">75</definedName>
    <definedName name="machinery">[100]Analysis!$C$18</definedName>
    <definedName name="man" localSheetId="3">#REF!</definedName>
    <definedName name="man" localSheetId="0">#REF!</definedName>
    <definedName name="man" localSheetId="4">#REF!</definedName>
    <definedName name="man">#REF!</definedName>
    <definedName name="man___0" localSheetId="3">#REF!</definedName>
    <definedName name="man___0" localSheetId="0">#REF!</definedName>
    <definedName name="man___0" localSheetId="4">#REF!</definedName>
    <definedName name="man___0">#REF!</definedName>
    <definedName name="man___11" localSheetId="3">#REF!</definedName>
    <definedName name="man___11" localSheetId="0">#REF!</definedName>
    <definedName name="man___11" localSheetId="4">#REF!</definedName>
    <definedName name="man___11">#REF!</definedName>
    <definedName name="man___12" localSheetId="3">#REF!</definedName>
    <definedName name="man___12" localSheetId="0">#REF!</definedName>
    <definedName name="man___12" localSheetId="4">#REF!</definedName>
    <definedName name="man___12">#REF!</definedName>
    <definedName name="MAN_DAY">[50]PIPING!$L$6:$L$105</definedName>
    <definedName name="manday1" localSheetId="3">#REF!</definedName>
    <definedName name="manday1" localSheetId="0">#REF!</definedName>
    <definedName name="manday1" localSheetId="4">#REF!</definedName>
    <definedName name="manday1">#REF!</definedName>
    <definedName name="manday1___0" localSheetId="3">#REF!</definedName>
    <definedName name="manday1___0" localSheetId="0">#REF!</definedName>
    <definedName name="manday1___0" localSheetId="4">#REF!</definedName>
    <definedName name="manday1___0">#REF!</definedName>
    <definedName name="manday1___11" localSheetId="3">#REF!</definedName>
    <definedName name="manday1___11" localSheetId="0">#REF!</definedName>
    <definedName name="manday1___11" localSheetId="4">#REF!</definedName>
    <definedName name="manday1___11">#REF!</definedName>
    <definedName name="manday1___12" localSheetId="3">#REF!</definedName>
    <definedName name="manday1___12" localSheetId="0">#REF!</definedName>
    <definedName name="manday1___12" localSheetId="4">#REF!</definedName>
    <definedName name="manday1___12">#REF!</definedName>
    <definedName name="manpower_details" localSheetId="3">#REF!</definedName>
    <definedName name="manpower_details" localSheetId="0">#REF!</definedName>
    <definedName name="manpower_details" localSheetId="4">#REF!</definedName>
    <definedName name="manpower_details">#REF!</definedName>
    <definedName name="march_qty" localSheetId="3">#REF!</definedName>
    <definedName name="march_qty" localSheetId="0">#REF!</definedName>
    <definedName name="march_qty" localSheetId="4">#REF!</definedName>
    <definedName name="march_qty">#REF!</definedName>
    <definedName name="MARGINPLAN" localSheetId="3">#REF!</definedName>
    <definedName name="MARGINPLAN" localSheetId="0">#REF!</definedName>
    <definedName name="MARGINPLAN" localSheetId="4">#REF!</definedName>
    <definedName name="MARGINPLAN">#REF!</definedName>
    <definedName name="MARGINPROJ" localSheetId="3">#REF!</definedName>
    <definedName name="MARGINPROJ" localSheetId="0">#REF!</definedName>
    <definedName name="MARGINPROJ" localSheetId="4">#REF!</definedName>
    <definedName name="MARGINPROJ">#REF!</definedName>
    <definedName name="marjin" localSheetId="3">'[89]boq ht'!#REF!</definedName>
    <definedName name="marjin" localSheetId="0">'[89]boq ht'!#REF!</definedName>
    <definedName name="marjin" localSheetId="4">'[89]boq ht'!#REF!</definedName>
    <definedName name="marjin">'[89]boq ht'!#REF!</definedName>
    <definedName name="mason">'[22]Rates Basic'!$D$3</definedName>
    <definedName name="materials" localSheetId="3">#REF!</definedName>
    <definedName name="materials" localSheetId="0">#REF!</definedName>
    <definedName name="materials" localSheetId="4">#REF!</definedName>
    <definedName name="materials">#REF!</definedName>
    <definedName name="MATL">[50]PIPING!$AL$7:$AN$221</definedName>
    <definedName name="MATL_CLASS">[50]PIPING!$AC$6:$AC$105</definedName>
    <definedName name="MATL1">'[34]CODE-STR'!$A$3:$B$40</definedName>
    <definedName name="MaxSNo">[55]Data!$J$3</definedName>
    <definedName name="MAZ" localSheetId="3">#REF!</definedName>
    <definedName name="MAZ" localSheetId="0">#REF!</definedName>
    <definedName name="MAZ" localSheetId="4">#REF!</definedName>
    <definedName name="MAZ">#REF!</definedName>
    <definedName name="Mb" localSheetId="3">'[116]purpose&amp;input'!#REF!</definedName>
    <definedName name="Mb" localSheetId="0">'[116]purpose&amp;input'!#REF!</definedName>
    <definedName name="Mb" localSheetId="4">'[116]purpose&amp;input'!#REF!</definedName>
    <definedName name="Mb">'[116]purpose&amp;input'!#REF!</definedName>
    <definedName name="Mb_v" localSheetId="3">'[116]purpose&amp;input'!#REF!</definedName>
    <definedName name="Mb_v" localSheetId="0">'[116]purpose&amp;input'!#REF!</definedName>
    <definedName name="Mb_v" localSheetId="4">'[116]purpose&amp;input'!#REF!</definedName>
    <definedName name="Mb_v">'[116]purpose&amp;input'!#REF!</definedName>
    <definedName name="MBIT" localSheetId="3">#REF!</definedName>
    <definedName name="MBIT" localSheetId="0">#REF!</definedName>
    <definedName name="MBIT" localSheetId="4">#REF!</definedName>
    <definedName name="MBIT">#REF!</definedName>
    <definedName name="Mc" localSheetId="3">#REF!</definedName>
    <definedName name="Mc" localSheetId="0">#REF!</definedName>
    <definedName name="Mc" localSheetId="4">#REF!</definedName>
    <definedName name="Mc">#REF!</definedName>
    <definedName name="Mc_v" localSheetId="3">#REF!</definedName>
    <definedName name="Mc_v" localSheetId="0">#REF!</definedName>
    <definedName name="Mc_v" localSheetId="4">#REF!</definedName>
    <definedName name="Mc_v">#REF!</definedName>
    <definedName name="MCAR">'[4]Cost of O &amp; O'!$F$41</definedName>
    <definedName name="MCBDB" localSheetId="3">{#N/A,#N/A,FALSE,"mpph1";#N/A,#N/A,FALSE,"mpmseb";#N/A,#N/A,FALSE,"mpph2"}</definedName>
    <definedName name="MCBDB" localSheetId="0">{#N/A,#N/A,FALSE,"mpph1";#N/A,#N/A,FALSE,"mpmseb";#N/A,#N/A,FALSE,"mpph2"}</definedName>
    <definedName name="MCBDB" localSheetId="4">{#N/A,#N/A,FALSE,"mpph1";#N/A,#N/A,FALSE,"mpmseb";#N/A,#N/A,FALSE,"mpph2"}</definedName>
    <definedName name="MCBDB">{#N/A,#N/A,FALSE,"mpph1";#N/A,#N/A,FALSE,"mpmseb";#N/A,#N/A,FALSE,"mpph2"}</definedName>
    <definedName name="Mcbdo" localSheetId="3">#REF!</definedName>
    <definedName name="Mcbdo" localSheetId="0">#REF!</definedName>
    <definedName name="Mcbdo" localSheetId="4">#REF!</definedName>
    <definedName name="Mcbdo">#REF!</definedName>
    <definedName name="MCOOK" localSheetId="3">#REF!</definedName>
    <definedName name="MCOOK" localSheetId="0">#REF!</definedName>
    <definedName name="MCOOK" localSheetId="4">#REF!</definedName>
    <definedName name="MCOOK">#REF!</definedName>
    <definedName name="Mcwc" localSheetId="3">#REF!</definedName>
    <definedName name="Mcwc" localSheetId="0">#REF!</definedName>
    <definedName name="Mcwc" localSheetId="4">#REF!</definedName>
    <definedName name="Mcwc">#REF!</definedName>
    <definedName name="Mcws" localSheetId="3">#REF!</definedName>
    <definedName name="Mcws" localSheetId="0">#REF!</definedName>
    <definedName name="Mcws" localSheetId="4">#REF!</definedName>
    <definedName name="Mcws">#REF!</definedName>
    <definedName name="Md" localSheetId="3">#REF!</definedName>
    <definedName name="Md" localSheetId="0">#REF!</definedName>
    <definedName name="Md" localSheetId="4">#REF!</definedName>
    <definedName name="Md">#REF!</definedName>
    <definedName name="Md_v" localSheetId="3">#REF!</definedName>
    <definedName name="Md_v" localSheetId="0">#REF!</definedName>
    <definedName name="Md_v" localSheetId="4">#REF!</definedName>
    <definedName name="Md_v">#REF!</definedName>
    <definedName name="Me" localSheetId="3">#REF!</definedName>
    <definedName name="Me" localSheetId="0">#REF!</definedName>
    <definedName name="Me" localSheetId="4">#REF!</definedName>
    <definedName name="Me">#REF!</definedName>
    <definedName name="Me_v" localSheetId="3">#REF!</definedName>
    <definedName name="Me_v" localSheetId="0">#REF!</definedName>
    <definedName name="Me_v" localSheetId="4">#REF!</definedName>
    <definedName name="Me_v">#REF!</definedName>
    <definedName name="mech" localSheetId="3">#REF!</definedName>
    <definedName name="mech" localSheetId="0">#REF!</definedName>
    <definedName name="mech" localSheetId="4">#REF!</definedName>
    <definedName name="mech">#REF!</definedName>
    <definedName name="MET">[59]ANALYSIS!$C$9</definedName>
    <definedName name="METAL" localSheetId="3">#REF!</definedName>
    <definedName name="METAL" localSheetId="0">#REF!</definedName>
    <definedName name="METAL" localSheetId="4">#REF!</definedName>
    <definedName name="METAL">#REF!</definedName>
    <definedName name="Metal12mm">'[135]LOCAL RATES'!$H$28</definedName>
    <definedName name="Metal20mm">'[135]LOCAL RATES'!$H$27</definedName>
    <definedName name="Metal40mm">'[135]LOCAL RATES'!$H$26</definedName>
    <definedName name="Metal6mm">'[135]LOCAL RATES'!$H$29</definedName>
    <definedName name="MF" localSheetId="3">'[136]scour depth'!#REF!</definedName>
    <definedName name="MF" localSheetId="0">'[136]scour depth'!#REF!</definedName>
    <definedName name="MF" localSheetId="4">'[136]scour depth'!#REF!</definedName>
    <definedName name="MF">'[136]scour depth'!#REF!</definedName>
    <definedName name="MF___0" localSheetId="3">#REF!</definedName>
    <definedName name="MF___0" localSheetId="0">#REF!</definedName>
    <definedName name="MF___0" localSheetId="4">#REF!</definedName>
    <definedName name="MF___0">#REF!</definedName>
    <definedName name="MF___13" localSheetId="3">#REF!</definedName>
    <definedName name="MF___13" localSheetId="0">#REF!</definedName>
    <definedName name="MF___13" localSheetId="4">#REF!</definedName>
    <definedName name="MF___13">#REF!</definedName>
    <definedName name="Mf_v" localSheetId="3">#REF!</definedName>
    <definedName name="Mf_v" localSheetId="0">#REF!</definedName>
    <definedName name="Mf_v" localSheetId="4">#REF!</definedName>
    <definedName name="Mf_v">#REF!</definedName>
    <definedName name="mfg_process">[137]MFG_TAG!$A$1:$X$27</definedName>
    <definedName name="MFG_TAG">[138]Sheet1!$A$1:$X$27</definedName>
    <definedName name="Mg" localSheetId="3">#REF!</definedName>
    <definedName name="Mg" localSheetId="0">#REF!</definedName>
    <definedName name="Mg" localSheetId="4">#REF!</definedName>
    <definedName name="Mg">#REF!</definedName>
    <definedName name="Mg_v" localSheetId="3">#REF!</definedName>
    <definedName name="Mg_v" localSheetId="0">#REF!</definedName>
    <definedName name="Mg_v" localSheetId="4">#REF!</definedName>
    <definedName name="Mg_v">#REF!</definedName>
    <definedName name="Mh" localSheetId="3">#REF!</definedName>
    <definedName name="Mh" localSheetId="0">#REF!</definedName>
    <definedName name="Mh" localSheetId="4">#REF!</definedName>
    <definedName name="Mh">#REF!</definedName>
    <definedName name="Mh_v" localSheetId="3">#REF!</definedName>
    <definedName name="Mh_v" localSheetId="0">#REF!</definedName>
    <definedName name="Mh_v" localSheetId="4">#REF!</definedName>
    <definedName name="Mh_v">#REF!</definedName>
    <definedName name="Mhpc" localSheetId="3">'[116]purpose&amp;input'!#REF!:'[116]purpose&amp;input'!#REF!</definedName>
    <definedName name="Mhpc" localSheetId="0">'[116]purpose&amp;input'!#REF!:'[116]purpose&amp;input'!#REF!</definedName>
    <definedName name="Mhpc" localSheetId="4">'[116]purpose&amp;input'!#REF!:'[116]purpose&amp;input'!#REF!</definedName>
    <definedName name="Mhpc">'[116]purpose&amp;input'!#REF!:'[116]purpose&amp;input'!#REF!</definedName>
    <definedName name="Mhpipd" localSheetId="3">'[116]purpose&amp;input'!#REF!</definedName>
    <definedName name="Mhpipd" localSheetId="0">'[116]purpose&amp;input'!#REF!</definedName>
    <definedName name="Mhpipd" localSheetId="4">'[116]purpose&amp;input'!#REF!</definedName>
    <definedName name="Mhpipd">'[116]purpose&amp;input'!#REF!</definedName>
    <definedName name="Mhps" localSheetId="3">'[116]purpose&amp;input'!#REF!</definedName>
    <definedName name="Mhps" localSheetId="0">'[116]purpose&amp;input'!#REF!</definedName>
    <definedName name="Mhps" localSheetId="4">'[116]purpose&amp;input'!#REF!</definedName>
    <definedName name="Mhps">'[116]purpose&amp;input'!#REF!</definedName>
    <definedName name="MILD" localSheetId="3">#REF!</definedName>
    <definedName name="MILD" localSheetId="0">#REF!</definedName>
    <definedName name="MILD" localSheetId="4">#REF!</definedName>
    <definedName name="MILD">#REF!</definedName>
    <definedName name="MinSNo">[55]Data!$J$2</definedName>
    <definedName name="Mipc" localSheetId="3">'[116]purpose&amp;input'!#REF!:'[116]purpose&amp;input'!#REF!</definedName>
    <definedName name="Mipc" localSheetId="0">'[116]purpose&amp;input'!#REF!:'[116]purpose&amp;input'!#REF!</definedName>
    <definedName name="Mipc" localSheetId="4">'[116]purpose&amp;input'!#REF!:'[116]purpose&amp;input'!#REF!</definedName>
    <definedName name="Mipc">'[116]purpose&amp;input'!#REF!:'[116]purpose&amp;input'!#REF!</definedName>
    <definedName name="Mips" localSheetId="3">'[116]purpose&amp;input'!#REF!</definedName>
    <definedName name="Mips" localSheetId="0">'[116]purpose&amp;input'!#REF!</definedName>
    <definedName name="Mips" localSheetId="4">'[116]purpose&amp;input'!#REF!</definedName>
    <definedName name="Mips">'[116]purpose&amp;input'!#REF!</definedName>
    <definedName name="MISADN">[82]R2!$C$14</definedName>
    <definedName name="MIST" localSheetId="3">#REF!</definedName>
    <definedName name="MIST" localSheetId="0">#REF!</definedName>
    <definedName name="MIST" localSheetId="4">#REF!</definedName>
    <definedName name="MIST">#REF!</definedName>
    <definedName name="MIX" localSheetId="3">#REF!</definedName>
    <definedName name="MIX" localSheetId="0">#REF!</definedName>
    <definedName name="MIX" localSheetId="4">#REF!</definedName>
    <definedName name="MIX">#REF!</definedName>
    <definedName name="Mix_15">'[6]Mix Design'!$P$11</definedName>
    <definedName name="Mix_30">'[6]Mix Design'!$P$14</definedName>
    <definedName name="MIX10B" localSheetId="3">#REF!</definedName>
    <definedName name="MIX10B" localSheetId="0">#REF!</definedName>
    <definedName name="MIX10B" localSheetId="4">#REF!</definedName>
    <definedName name="MIX10B">#REF!</definedName>
    <definedName name="MIX10R" localSheetId="3">#REF!</definedName>
    <definedName name="MIX10R" localSheetId="0">#REF!</definedName>
    <definedName name="MIX10R" localSheetId="4">#REF!</definedName>
    <definedName name="MIX10R">#REF!</definedName>
    <definedName name="MIX15B" localSheetId="3">#REF!</definedName>
    <definedName name="MIX15B" localSheetId="0">#REF!</definedName>
    <definedName name="MIX15B" localSheetId="4">#REF!</definedName>
    <definedName name="MIX15B">#REF!</definedName>
    <definedName name="MIX15R" localSheetId="3">#REF!</definedName>
    <definedName name="MIX15R" localSheetId="0">#REF!</definedName>
    <definedName name="MIX15R" localSheetId="4">#REF!</definedName>
    <definedName name="MIX15R">#REF!</definedName>
    <definedName name="MIX20B" localSheetId="3">#REF!</definedName>
    <definedName name="MIX20B" localSheetId="0">#REF!</definedName>
    <definedName name="MIX20B" localSheetId="4">#REF!</definedName>
    <definedName name="MIX20B">#REF!</definedName>
    <definedName name="MIX20R" localSheetId="3">#REF!</definedName>
    <definedName name="MIX20R" localSheetId="0">#REF!</definedName>
    <definedName name="MIX20R" localSheetId="4">#REF!</definedName>
    <definedName name="MIX20R">#REF!</definedName>
    <definedName name="MIX25B" localSheetId="3">#REF!</definedName>
    <definedName name="MIX25B" localSheetId="0">#REF!</definedName>
    <definedName name="MIX25B" localSheetId="4">#REF!</definedName>
    <definedName name="MIX25B">#REF!</definedName>
    <definedName name="MIX25R" localSheetId="3">#REF!</definedName>
    <definedName name="MIX25R" localSheetId="0">#REF!</definedName>
    <definedName name="MIX25R" localSheetId="4">#REF!</definedName>
    <definedName name="MIX25R">#REF!</definedName>
    <definedName name="MIX30B" localSheetId="3">#REF!</definedName>
    <definedName name="MIX30B" localSheetId="0">#REF!</definedName>
    <definedName name="MIX30B" localSheetId="4">#REF!</definedName>
    <definedName name="MIX30B">#REF!</definedName>
    <definedName name="MIX30R" localSheetId="3">#REF!</definedName>
    <definedName name="MIX30R" localSheetId="0">#REF!</definedName>
    <definedName name="MIX30R" localSheetId="4">#REF!</definedName>
    <definedName name="MIX30R">#REF!</definedName>
    <definedName name="MIX35B" localSheetId="3">#REF!</definedName>
    <definedName name="MIX35B" localSheetId="0">#REF!</definedName>
    <definedName name="MIX35B" localSheetId="4">#REF!</definedName>
    <definedName name="MIX35B">#REF!</definedName>
    <definedName name="MIX35R" localSheetId="3">#REF!</definedName>
    <definedName name="MIX35R" localSheetId="0">#REF!</definedName>
    <definedName name="MIX35R" localSheetId="4">#REF!</definedName>
    <definedName name="MIX35R">#REF!</definedName>
    <definedName name="MIX40B" localSheetId="3">#REF!</definedName>
    <definedName name="MIX40B" localSheetId="0">#REF!</definedName>
    <definedName name="MIX40B" localSheetId="4">#REF!</definedName>
    <definedName name="MIX40B">#REF!</definedName>
    <definedName name="MIX45B" localSheetId="3">#REF!</definedName>
    <definedName name="MIX45B" localSheetId="0">#REF!</definedName>
    <definedName name="MIX45B" localSheetId="4">#REF!</definedName>
    <definedName name="MIX45B">#REF!</definedName>
    <definedName name="ml" localSheetId="3" hidden="1">{"'장비'!$A$3:$M$12"}</definedName>
    <definedName name="ml" localSheetId="0" hidden="1">{"'장비'!$A$3:$M$12"}</definedName>
    <definedName name="ml" localSheetId="4" hidden="1">{"'장비'!$A$3:$M$12"}</definedName>
    <definedName name="ml" hidden="1">{"'장비'!$A$3:$M$12"}</definedName>
    <definedName name="MLDPLT" localSheetId="3">#REF!</definedName>
    <definedName name="MLDPLT" localSheetId="0">#REF!</definedName>
    <definedName name="MLDPLT" localSheetId="4">#REF!</definedName>
    <definedName name="MLDPLT">#REF!</definedName>
    <definedName name="Mlpc" localSheetId="3">'[116]purpose&amp;input'!#REF!</definedName>
    <definedName name="Mlpc" localSheetId="0">'[116]purpose&amp;input'!#REF!</definedName>
    <definedName name="Mlpc" localSheetId="4">'[116]purpose&amp;input'!#REF!</definedName>
    <definedName name="Mlpc">'[116]purpose&amp;input'!#REF!</definedName>
    <definedName name="Mlpd" localSheetId="3">'[116]purpose&amp;input'!#REF!</definedName>
    <definedName name="Mlpd" localSheetId="0">'[116]purpose&amp;input'!#REF!</definedName>
    <definedName name="Mlpd" localSheetId="4">'[116]purpose&amp;input'!#REF!</definedName>
    <definedName name="Mlpd">'[116]purpose&amp;input'!#REF!</definedName>
    <definedName name="Mlps" localSheetId="3">'[116]purpose&amp;input'!#REF!</definedName>
    <definedName name="Mlps" localSheetId="0">'[116]purpose&amp;input'!#REF!</definedName>
    <definedName name="Mlps" localSheetId="4">'[116]purpose&amp;input'!#REF!</definedName>
    <definedName name="Mlps">'[116]purpose&amp;input'!#REF!</definedName>
    <definedName name="mm">'[22]Rates Basic'!$D$2</definedName>
    <definedName name="MMAZ" localSheetId="3">#REF!</definedName>
    <definedName name="MMAZ" localSheetId="0">#REF!</definedName>
    <definedName name="MMAZ" localSheetId="4">#REF!</definedName>
    <definedName name="MMAZ">#REF!</definedName>
    <definedName name="mn" localSheetId="3" hidden="1">{"'Sheet1'!$L$16"}</definedName>
    <definedName name="mn" localSheetId="0" hidden="1">{"'Sheet1'!$L$16"}</definedName>
    <definedName name="mn" localSheetId="4" hidden="1">{"'Sheet1'!$L$16"}</definedName>
    <definedName name="mn" hidden="1">{"'Sheet1'!$L$16"}</definedName>
    <definedName name="MONTH_CONDITION" localSheetId="3">#REF!</definedName>
    <definedName name="MONTH_CONDITION" localSheetId="0">#REF!</definedName>
    <definedName name="MONTH_CONDITION" localSheetId="4">#REF!</definedName>
    <definedName name="MONTH_CONDITION">#REF!</definedName>
    <definedName name="MONTH_DETAILS" localSheetId="3">#REF!</definedName>
    <definedName name="MONTH_DETAILS" localSheetId="0">#REF!</definedName>
    <definedName name="MONTH_DETAILS" localSheetId="4">#REF!</definedName>
    <definedName name="MONTH_DETAILS">#REF!</definedName>
    <definedName name="MP" localSheetId="3" hidden="1">{#N/A,#N/A,FALSE,"CCTV"}</definedName>
    <definedName name="MP" localSheetId="0" hidden="1">{#N/A,#N/A,FALSE,"CCTV"}</definedName>
    <definedName name="MP" localSheetId="4" hidden="1">{#N/A,#N/A,FALSE,"CCTV"}</definedName>
    <definedName name="MP" hidden="1">{#N/A,#N/A,FALSE,"CCTV"}</definedName>
    <definedName name="MPF" localSheetId="3">#REF!</definedName>
    <definedName name="MPF" localSheetId="0">#REF!</definedName>
    <definedName name="MPF" localSheetId="4">#REF!</definedName>
    <definedName name="MPF">#REF!</definedName>
    <definedName name="MPMOB" localSheetId="3">#REF!</definedName>
    <definedName name="MPMOB" localSheetId="0">#REF!</definedName>
    <definedName name="MPMOB" localSheetId="4">#REF!</definedName>
    <definedName name="MPMOB">#REF!</definedName>
    <definedName name="MRCRLPW" localSheetId="3">#REF!</definedName>
    <definedName name="MRCRLPW" localSheetId="0">#REF!</definedName>
    <definedName name="MRCRLPW" localSheetId="4">#REF!</definedName>
    <definedName name="MRCRLPW">#REF!</definedName>
    <definedName name="MS" localSheetId="3">#REF!</definedName>
    <definedName name="MS" localSheetId="0">#REF!</definedName>
    <definedName name="MS" localSheetId="4">#REF!</definedName>
    <definedName name="MS">#REF!</definedName>
    <definedName name="MS200202rev2" localSheetId="3">#REF!</definedName>
    <definedName name="MS200202rev2" localSheetId="0">#REF!</definedName>
    <definedName name="MS200202rev2" localSheetId="4">#REF!</definedName>
    <definedName name="MS200202rev2">#REF!</definedName>
    <definedName name="ms2002may1706" localSheetId="3">#REF!</definedName>
    <definedName name="ms2002may1706" localSheetId="0">#REF!</definedName>
    <definedName name="ms2002may1706" localSheetId="4">#REF!</definedName>
    <definedName name="ms2002may1706">#REF!</definedName>
    <definedName name="Msbdo" localSheetId="3">#REF!</definedName>
    <definedName name="Msbdo" localSheetId="0">#REF!</definedName>
    <definedName name="Msbdo" localSheetId="4">#REF!</definedName>
    <definedName name="Msbdo">#REF!</definedName>
    <definedName name="msjune1807" localSheetId="3">#REF!</definedName>
    <definedName name="msjune1807" localSheetId="0">#REF!</definedName>
    <definedName name="msjune1807" localSheetId="4">#REF!</definedName>
    <definedName name="msjune1807">#REF!</definedName>
    <definedName name="mu" localSheetId="3">#REF!</definedName>
    <definedName name="mu" localSheetId="0">#REF!</definedName>
    <definedName name="mu" localSheetId="4">#REF!</definedName>
    <definedName name="mu">#REF!</definedName>
    <definedName name="MUCK" localSheetId="3">#REF!</definedName>
    <definedName name="MUCK" localSheetId="0">#REF!</definedName>
    <definedName name="MUCK" localSheetId="4">#REF!</definedName>
    <definedName name="MUCK">#REF!</definedName>
    <definedName name="mui" localSheetId="3">#REF!</definedName>
    <definedName name="mui" localSheetId="0">#REF!</definedName>
    <definedName name="mui" localSheetId="4">#REF!</definedName>
    <definedName name="mui">#REF!</definedName>
    <definedName name="MUL">'[47]RA Civil'!$E$8</definedName>
    <definedName name="MUNION" localSheetId="3">#REF!</definedName>
    <definedName name="MUNION" localSheetId="0">#REF!</definedName>
    <definedName name="MUNION" localSheetId="4">#REF!</definedName>
    <definedName name="MUNION">#REF!</definedName>
    <definedName name="MUNON" localSheetId="3">#REF!</definedName>
    <definedName name="MUNON" localSheetId="0">#REF!</definedName>
    <definedName name="MUNON" localSheetId="4">#REF!</definedName>
    <definedName name="MUNON">#REF!</definedName>
    <definedName name="MUR" localSheetId="3">#REF!</definedName>
    <definedName name="MUR" localSheetId="0">#REF!</definedName>
    <definedName name="MUR" localSheetId="4">#REF!</definedName>
    <definedName name="MUR">#REF!</definedName>
    <definedName name="MUTP" localSheetId="3">#REF!</definedName>
    <definedName name="MUTP" localSheetId="0">#REF!</definedName>
    <definedName name="MUTP" localSheetId="4">#REF!</definedName>
    <definedName name="MUTP">#REF!</definedName>
    <definedName name="N" localSheetId="3">[14]PROCTOR!#REF!</definedName>
    <definedName name="N" localSheetId="0">[14]PROCTOR!#REF!</definedName>
    <definedName name="N" localSheetId="4">[14]PROCTOR!#REF!</definedName>
    <definedName name="N">[14]PROCTOR!#REF!</definedName>
    <definedName name="N___0" localSheetId="3">#REF!</definedName>
    <definedName name="N___0" localSheetId="0">#REF!</definedName>
    <definedName name="N___0" localSheetId="4">#REF!</definedName>
    <definedName name="N___0">#REF!</definedName>
    <definedName name="N___13" localSheetId="3">#REF!</definedName>
    <definedName name="N___13" localSheetId="0">#REF!</definedName>
    <definedName name="N___13" localSheetId="4">#REF!</definedName>
    <definedName name="N___13">#REF!</definedName>
    <definedName name="Name">[131]Index!$C$2</definedName>
    <definedName name="NEED" localSheetId="3">#REF!</definedName>
    <definedName name="NEED" localSheetId="0">#REF!</definedName>
    <definedName name="NEED" localSheetId="4">#REF!</definedName>
    <definedName name="NEED">#REF!</definedName>
    <definedName name="needle" localSheetId="3">#REF!</definedName>
    <definedName name="needle" localSheetId="0">#REF!</definedName>
    <definedName name="needle" localSheetId="4">#REF!</definedName>
    <definedName name="needle">#REF!</definedName>
    <definedName name="NET_TAX">[61]CABLERET!$D$6</definedName>
    <definedName name="new">[51]Original!$T$8</definedName>
    <definedName name="NEWNAME" localSheetId="3" hidden="1">{#N/A,#N/A,FALSE,"CCTV"}</definedName>
    <definedName name="NEWNAME" localSheetId="0" hidden="1">{#N/A,#N/A,FALSE,"CCTV"}</definedName>
    <definedName name="NEWNAME" localSheetId="4" hidden="1">{#N/A,#N/A,FALSE,"CCTV"}</definedName>
    <definedName name="NEWNAME" hidden="1">{#N/A,#N/A,FALSE,"CCTV"}</definedName>
    <definedName name="NIPP" localSheetId="3">#REF!</definedName>
    <definedName name="NIPP" localSheetId="0">#REF!</definedName>
    <definedName name="NIPP" localSheetId="4">#REF!</definedName>
    <definedName name="NIPP">#REF!</definedName>
    <definedName name="NN" localSheetId="3">#REF!</definedName>
    <definedName name="NN" localSheetId="0">#REF!</definedName>
    <definedName name="NN" localSheetId="4">#REF!</definedName>
    <definedName name="NN">#REF!</definedName>
    <definedName name="NN___0" localSheetId="3">#REF!</definedName>
    <definedName name="NN___0" localSheetId="0">#REF!</definedName>
    <definedName name="NN___0" localSheetId="4">#REF!</definedName>
    <definedName name="NN___0">#REF!</definedName>
    <definedName name="NN___13" localSheetId="3">#REF!</definedName>
    <definedName name="NN___13" localSheetId="0">#REF!</definedName>
    <definedName name="NN___13" localSheetId="4">#REF!</definedName>
    <definedName name="NN___13">#REF!</definedName>
    <definedName name="No" localSheetId="3">#REF!</definedName>
    <definedName name="No" localSheetId="0">#REF!</definedName>
    <definedName name="No" localSheetId="4">#REF!</definedName>
    <definedName name="No">#REF!</definedName>
    <definedName name="NO_JTS">[50]PIPING!$G$6:$G$105</definedName>
    <definedName name="NO_OF_MH" localSheetId="3">#REF!</definedName>
    <definedName name="NO_OF_MH" localSheetId="0">#REF!</definedName>
    <definedName name="NO_OF_MH" localSheetId="4">#REF!</definedName>
    <definedName name="NO_OF_MH">#REF!</definedName>
    <definedName name="NO_OF_REQ" localSheetId="3">#REF!</definedName>
    <definedName name="NO_OF_REQ" localSheetId="0">#REF!</definedName>
    <definedName name="NO_OF_REQ" localSheetId="4">#REF!</definedName>
    <definedName name="NO_OF_REQ">#REF!</definedName>
    <definedName name="num" localSheetId="3">#REF!</definedName>
    <definedName name="num" localSheetId="0">#REF!</definedName>
    <definedName name="num" localSheetId="4">#REF!</definedName>
    <definedName name="num">#REF!</definedName>
    <definedName name="Nx" localSheetId="3">#REF!</definedName>
    <definedName name="Nx" localSheetId="0">#REF!</definedName>
    <definedName name="Nx" localSheetId="4">#REF!</definedName>
    <definedName name="Nx">#REF!</definedName>
    <definedName name="Nx___0" localSheetId="3">#REF!</definedName>
    <definedName name="Nx___0" localSheetId="0">#REF!</definedName>
    <definedName name="Nx___0" localSheetId="4">#REF!</definedName>
    <definedName name="Nx___0">#REF!</definedName>
    <definedName name="Nx___13" localSheetId="3">#REF!</definedName>
    <definedName name="Nx___13" localSheetId="0">#REF!</definedName>
    <definedName name="Nx___13" localSheetId="4">#REF!</definedName>
    <definedName name="Nx___13">#REF!</definedName>
    <definedName name="Ny" localSheetId="3">#REF!</definedName>
    <definedName name="Ny" localSheetId="0">#REF!</definedName>
    <definedName name="Ny" localSheetId="4">#REF!</definedName>
    <definedName name="Ny">#REF!</definedName>
    <definedName name="Ny___0" localSheetId="3">#REF!</definedName>
    <definedName name="Ny___0" localSheetId="0">#REF!</definedName>
    <definedName name="Ny___0" localSheetId="4">#REF!</definedName>
    <definedName name="Ny___0">#REF!</definedName>
    <definedName name="Ny___13" localSheetId="3">#REF!</definedName>
    <definedName name="Ny___13" localSheetId="0">#REF!</definedName>
    <definedName name="Ny___13" localSheetId="4">#REF!</definedName>
    <definedName name="Ny___13">#REF!</definedName>
    <definedName name="o" localSheetId="3" hidden="1">{"'Sheet1'!$L$16"}</definedName>
    <definedName name="o" localSheetId="0" hidden="1">{"'Sheet1'!$L$16"}</definedName>
    <definedName name="o" localSheetId="4" hidden="1">{"'Sheet1'!$L$16"}</definedName>
    <definedName name="o" hidden="1">{"'Sheet1'!$L$16"}</definedName>
    <definedName name="O_2">[50]PIPING!$V$6:$V$105</definedName>
    <definedName name="O11FAC">[82]R2!$C$6</definedName>
    <definedName name="O11SUM">[82]R2!$C$7</definedName>
    <definedName name="O12SUM">[82]R2!$C$9</definedName>
    <definedName name="O1SPFAC" localSheetId="3">[82]R2!#REF!</definedName>
    <definedName name="O1SPFAC" localSheetId="0">[82]R2!#REF!</definedName>
    <definedName name="O1SPFAC" localSheetId="4">[82]R2!#REF!</definedName>
    <definedName name="O1SPFAC">[82]R2!#REF!</definedName>
    <definedName name="O1SPMGN">[82]R2!$C$12</definedName>
    <definedName name="O2FAC">[82]R2!$C$11</definedName>
    <definedName name="OBLACK" localSheetId="3">#REF!</definedName>
    <definedName name="OBLACK" localSheetId="0">#REF!</definedName>
    <definedName name="OBLACK" localSheetId="4">#REF!</definedName>
    <definedName name="OBLACK">#REF!</definedName>
    <definedName name="OCCRUSH" localSheetId="3">#REF!</definedName>
    <definedName name="OCCRUSH" localSheetId="0">#REF!</definedName>
    <definedName name="OCCRUSH" localSheetId="4">#REF!</definedName>
    <definedName name="OCCRUSH">#REF!</definedName>
    <definedName name="OCEXC" localSheetId="3">#REF!</definedName>
    <definedName name="OCEXC" localSheetId="0">#REF!</definedName>
    <definedName name="OCEXC" localSheetId="4">#REF!</definedName>
    <definedName name="OCEXC">#REF!</definedName>
    <definedName name="OCLOADA" localSheetId="3">#REF!</definedName>
    <definedName name="OCLOADA" localSheetId="0">#REF!</definedName>
    <definedName name="OCLOADA" localSheetId="4">#REF!</definedName>
    <definedName name="OCLOADA">#REF!</definedName>
    <definedName name="OCLOADS" localSheetId="3">#REF!</definedName>
    <definedName name="OCLOADS" localSheetId="0">#REF!</definedName>
    <definedName name="OCLOADS" localSheetId="4">#REF!</definedName>
    <definedName name="OCLOADS">#REF!</definedName>
    <definedName name="OCTIP1" localSheetId="3">#REF!</definedName>
    <definedName name="OCTIP1" localSheetId="0">#REF!</definedName>
    <definedName name="OCTIP1" localSheetId="4">#REF!</definedName>
    <definedName name="OCTIP1">#REF!</definedName>
    <definedName name="OCTIP5" localSheetId="3">#REF!</definedName>
    <definedName name="OCTIP5" localSheetId="0">#REF!</definedName>
    <definedName name="OCTIP5" localSheetId="4">#REF!</definedName>
    <definedName name="OCTIP5">#REF!</definedName>
    <definedName name="OCTRI">[61]CABLERET!$D$5</definedName>
    <definedName name="ODH" localSheetId="3" hidden="1">#REF!</definedName>
    <definedName name="ODH" localSheetId="0" hidden="1">#REF!</definedName>
    <definedName name="ODH" localSheetId="4" hidden="1">#REF!</definedName>
    <definedName name="ODH" hidden="1">#REF!</definedName>
    <definedName name="OH_PM" localSheetId="3">#REF!</definedName>
    <definedName name="OH_PM" localSheetId="0">#REF!</definedName>
    <definedName name="OH_PM" localSheetId="4">#REF!</definedName>
    <definedName name="OH_PM">#REF!</definedName>
    <definedName name="olct" localSheetId="3">'[121]Pier Design(with offset)'!#REF!</definedName>
    <definedName name="olct" localSheetId="0">'[121]Pier Design(with offset)'!#REF!</definedName>
    <definedName name="olct" localSheetId="4">'[121]Pier Design(with offset)'!#REF!</definedName>
    <definedName name="olct">'[121]Pier Design(with offset)'!#REF!</definedName>
    <definedName name="olt" localSheetId="3">'[118]Pier Design(with offset)'!#REF!</definedName>
    <definedName name="olt" localSheetId="0">'[118]Pier Design(with offset)'!#REF!</definedName>
    <definedName name="olt" localSheetId="4">'[118]Pier Design(with offset)'!#REF!</definedName>
    <definedName name="olt">'[118]Pier Design(with offset)'!#REF!</definedName>
    <definedName name="OMAS" localSheetId="3">#REF!</definedName>
    <definedName name="OMAS" localSheetId="0">#REF!</definedName>
    <definedName name="OMAS" localSheetId="4">#REF!</definedName>
    <definedName name="OMAS">#REF!</definedName>
    <definedName name="OPC">'[139]Rate Analysis '!$E$18</definedName>
    <definedName name="oper" localSheetId="3">#REF!</definedName>
    <definedName name="oper" localSheetId="0">#REF!</definedName>
    <definedName name="oper" localSheetId="4">#REF!</definedName>
    <definedName name="oper">#REF!</definedName>
    <definedName name="oper." localSheetId="3">#REF!</definedName>
    <definedName name="oper." localSheetId="0">#REF!</definedName>
    <definedName name="oper." localSheetId="4">#REF!</definedName>
    <definedName name="oper.">#REF!</definedName>
    <definedName name="opoi" localSheetId="3">#REF!</definedName>
    <definedName name="opoi" localSheetId="0">#REF!</definedName>
    <definedName name="opoi" localSheetId="4">#REF!</definedName>
    <definedName name="opoi">#REF!</definedName>
    <definedName name="ORBEND" localSheetId="3">#REF!</definedName>
    <definedName name="ORBEND" localSheetId="0">#REF!</definedName>
    <definedName name="ORBEND" localSheetId="4">#REF!</definedName>
    <definedName name="ORBEND">#REF!</definedName>
    <definedName name="ORDERING" localSheetId="3">#REF!</definedName>
    <definedName name="ORDERING" localSheetId="0">#REF!</definedName>
    <definedName name="ORDERING" localSheetId="4">#REF!</definedName>
    <definedName name="ORDERING">#REF!</definedName>
    <definedName name="OTRY" localSheetId="3">#REF!</definedName>
    <definedName name="OTRY" localSheetId="0">#REF!</definedName>
    <definedName name="OTRY" localSheetId="4">#REF!</definedName>
    <definedName name="OTRY">#REF!</definedName>
    <definedName name="OTRY1" localSheetId="3">#REF!</definedName>
    <definedName name="OTRY1" localSheetId="0">#REF!</definedName>
    <definedName name="OTRY1" localSheetId="4">#REF!</definedName>
    <definedName name="OTRY1">#REF!</definedName>
    <definedName name="overallspan1" localSheetId="3">[84]FACE!#REF!</definedName>
    <definedName name="overallspan1" localSheetId="0">[84]FACE!#REF!</definedName>
    <definedName name="overallspan1" localSheetId="4">[84]FACE!#REF!</definedName>
    <definedName name="overallspan1">[84]FACE!#REF!</definedName>
    <definedName name="overallspan13">'[140]SLAB DESIGN'!$E$41</definedName>
    <definedName name="OVERHEADS" localSheetId="3">#REF!</definedName>
    <definedName name="OVERHEADS" localSheetId="0">#REF!</definedName>
    <definedName name="OVERHEADS" localSheetId="4">#REF!</definedName>
    <definedName name="OVERHEADS">#REF!</definedName>
    <definedName name="OVRFAC">[82]R2!$C$16</definedName>
    <definedName name="Owner" localSheetId="3">#REF!</definedName>
    <definedName name="Owner" localSheetId="0">#REF!</definedName>
    <definedName name="Owner" localSheetId="4">#REF!</definedName>
    <definedName name="Owner">#REF!</definedName>
    <definedName name="p">[119]DETAILED!$J$6</definedName>
    <definedName name="p___0" localSheetId="3">#REF!</definedName>
    <definedName name="p___0" localSheetId="0">#REF!</definedName>
    <definedName name="p___0" localSheetId="4">#REF!</definedName>
    <definedName name="p___0">#REF!</definedName>
    <definedName name="p___13" localSheetId="3">#REF!</definedName>
    <definedName name="p___13" localSheetId="0">#REF!</definedName>
    <definedName name="p___13" localSheetId="4">#REF!</definedName>
    <definedName name="p___13">#REF!</definedName>
    <definedName name="P_AREA" localSheetId="3">#REF!</definedName>
    <definedName name="P_AREA" localSheetId="0">#REF!</definedName>
    <definedName name="P_AREA" localSheetId="4">#REF!</definedName>
    <definedName name="P_AREA">#REF!</definedName>
    <definedName name="p_shape" localSheetId="3">#REF!</definedName>
    <definedName name="p_shape" localSheetId="0">#REF!</definedName>
    <definedName name="p_shape" localSheetId="4">#REF!</definedName>
    <definedName name="p_shape">#REF!</definedName>
    <definedName name="p_sizes">[34]Tables!$H$10:$H$45</definedName>
    <definedName name="P_SYS" localSheetId="3">#REF!</definedName>
    <definedName name="P_SYS" localSheetId="0">#REF!</definedName>
    <definedName name="P_SYS" localSheetId="4">#REF!</definedName>
    <definedName name="P_SYS">#REF!</definedName>
    <definedName name="p_w_sizes">[34]Tables!$H$10:$J$45</definedName>
    <definedName name="p0" localSheetId="3">#REF!</definedName>
    <definedName name="p0" localSheetId="0">#REF!</definedName>
    <definedName name="p0" localSheetId="4">#REF!</definedName>
    <definedName name="p0">#REF!</definedName>
    <definedName name="p10.3" localSheetId="3">#REF!</definedName>
    <definedName name="p10.3" localSheetId="0">#REF!</definedName>
    <definedName name="p10.3" localSheetId="4">#REF!</definedName>
    <definedName name="p10.3">#REF!</definedName>
    <definedName name="p11.3" localSheetId="3">#REF!</definedName>
    <definedName name="p11.3" localSheetId="0">#REF!</definedName>
    <definedName name="p11.3" localSheetId="4">#REF!</definedName>
    <definedName name="p11.3">#REF!</definedName>
    <definedName name="p12.3" localSheetId="3">#REF!</definedName>
    <definedName name="p12.3" localSheetId="0">#REF!</definedName>
    <definedName name="p12.3" localSheetId="4">#REF!</definedName>
    <definedName name="p12.3">#REF!</definedName>
    <definedName name="p13.3" localSheetId="3">#REF!</definedName>
    <definedName name="p13.3" localSheetId="0">#REF!</definedName>
    <definedName name="p13.3" localSheetId="4">#REF!</definedName>
    <definedName name="p13.3">#REF!</definedName>
    <definedName name="p14.3" localSheetId="3">#REF!</definedName>
    <definedName name="p14.3" localSheetId="0">#REF!</definedName>
    <definedName name="p14.3" localSheetId="4">#REF!</definedName>
    <definedName name="p14.3">#REF!</definedName>
    <definedName name="p15.3" localSheetId="3">#REF!</definedName>
    <definedName name="p15.3" localSheetId="0">#REF!</definedName>
    <definedName name="p15.3" localSheetId="4">#REF!</definedName>
    <definedName name="p15.3">#REF!</definedName>
    <definedName name="p16.3" localSheetId="3">#REF!</definedName>
    <definedName name="p16.3" localSheetId="0">#REF!</definedName>
    <definedName name="p16.3" localSheetId="4">#REF!</definedName>
    <definedName name="p16.3">#REF!</definedName>
    <definedName name="p17.3" localSheetId="3">#REF!</definedName>
    <definedName name="p17.3" localSheetId="0">#REF!</definedName>
    <definedName name="p17.3" localSheetId="4">#REF!</definedName>
    <definedName name="p17.3">#REF!</definedName>
    <definedName name="p18.3" localSheetId="3">#REF!</definedName>
    <definedName name="p18.3" localSheetId="0">#REF!</definedName>
    <definedName name="p18.3" localSheetId="4">#REF!</definedName>
    <definedName name="p18.3">#REF!</definedName>
    <definedName name="p19.3" localSheetId="3">#REF!</definedName>
    <definedName name="p19.3" localSheetId="0">#REF!</definedName>
    <definedName name="p19.3" localSheetId="4">#REF!</definedName>
    <definedName name="p19.3">#REF!</definedName>
    <definedName name="p20.3" localSheetId="3">#REF!</definedName>
    <definedName name="p20.3" localSheetId="0">#REF!</definedName>
    <definedName name="p20.3" localSheetId="4">#REF!</definedName>
    <definedName name="p20.3">#REF!</definedName>
    <definedName name="p3.3" localSheetId="3">#REF!</definedName>
    <definedName name="p3.3" localSheetId="0">#REF!</definedName>
    <definedName name="p3.3" localSheetId="4">#REF!</definedName>
    <definedName name="p3.3">#REF!</definedName>
    <definedName name="p4.3" localSheetId="3">#REF!</definedName>
    <definedName name="p4.3" localSheetId="0">#REF!</definedName>
    <definedName name="p4.3" localSheetId="4">#REF!</definedName>
    <definedName name="p4.3">#REF!</definedName>
    <definedName name="p5.3" localSheetId="3">#REF!</definedName>
    <definedName name="p5.3" localSheetId="0">#REF!</definedName>
    <definedName name="p5.3" localSheetId="4">#REF!</definedName>
    <definedName name="p5.3">#REF!</definedName>
    <definedName name="p6.3" localSheetId="3">#REF!</definedName>
    <definedName name="p6.3" localSheetId="0">#REF!</definedName>
    <definedName name="p6.3" localSheetId="4">#REF!</definedName>
    <definedName name="p6.3">#REF!</definedName>
    <definedName name="p7.3" localSheetId="3">#REF!</definedName>
    <definedName name="p7.3" localSheetId="0">#REF!</definedName>
    <definedName name="p7.3" localSheetId="4">#REF!</definedName>
    <definedName name="p7.3">#REF!</definedName>
    <definedName name="p8.3" localSheetId="3">#REF!</definedName>
    <definedName name="p8.3" localSheetId="0">#REF!</definedName>
    <definedName name="p8.3" localSheetId="4">#REF!</definedName>
    <definedName name="p8.3">#REF!</definedName>
    <definedName name="p9.3" localSheetId="3">#REF!</definedName>
    <definedName name="p9.3" localSheetId="0">#REF!</definedName>
    <definedName name="p9.3" localSheetId="4">#REF!</definedName>
    <definedName name="p9.3">#REF!</definedName>
    <definedName name="pa" localSheetId="3">#REF!</definedName>
    <definedName name="pa" localSheetId="0">#REF!</definedName>
    <definedName name="pa" localSheetId="4">#REF!</definedName>
    <definedName name="pa">#REF!</definedName>
    <definedName name="pa___0" localSheetId="3">#REF!</definedName>
    <definedName name="pa___0" localSheetId="0">#REF!</definedName>
    <definedName name="pa___0" localSheetId="4">#REF!</definedName>
    <definedName name="pa___0">#REF!</definedName>
    <definedName name="pa___13" localSheetId="3">#REF!</definedName>
    <definedName name="pa___13" localSheetId="0">#REF!</definedName>
    <definedName name="pa___13" localSheetId="4">#REF!</definedName>
    <definedName name="pa___13">#REF!</definedName>
    <definedName name="PAGE5" localSheetId="3">#REF!</definedName>
    <definedName name="PAGE5" localSheetId="0">#REF!</definedName>
    <definedName name="PAGE5" localSheetId="4">#REF!</definedName>
    <definedName name="PAGE5">#REF!</definedName>
    <definedName name="PAGE6" localSheetId="3">#REF!</definedName>
    <definedName name="PAGE6" localSheetId="0">#REF!</definedName>
    <definedName name="PAGE6" localSheetId="4">#REF!</definedName>
    <definedName name="PAGE6">#REF!</definedName>
    <definedName name="PAGE7" localSheetId="3">#REF!</definedName>
    <definedName name="PAGE7" localSheetId="0">#REF!</definedName>
    <definedName name="PAGE7" localSheetId="4">#REF!</definedName>
    <definedName name="PAGE7">#REF!</definedName>
    <definedName name="PAINT" localSheetId="3">#REF!</definedName>
    <definedName name="PAINT" localSheetId="0">#REF!</definedName>
    <definedName name="PAINT" localSheetId="4">#REF!</definedName>
    <definedName name="PAINT">#REF!</definedName>
    <definedName name="PAINT_DATA">[50]PAINTING!$B$241:$N$264</definedName>
    <definedName name="Pane2" localSheetId="3">#REF!</definedName>
    <definedName name="Pane2" localSheetId="0">#REF!</definedName>
    <definedName name="Pane2" localSheetId="4">#REF!</definedName>
    <definedName name="Pane2">#REF!</definedName>
    <definedName name="Pane2___0" localSheetId="3">#REF!</definedName>
    <definedName name="Pane2___0" localSheetId="0">#REF!</definedName>
    <definedName name="Pane2___0" localSheetId="4">#REF!</definedName>
    <definedName name="Pane2___0">#REF!</definedName>
    <definedName name="Pane2___13" localSheetId="3">#REF!</definedName>
    <definedName name="Pane2___13" localSheetId="0">#REF!</definedName>
    <definedName name="Pane2___13" localSheetId="4">#REF!</definedName>
    <definedName name="Pane2___13">#REF!</definedName>
    <definedName name="pb" localSheetId="3">#REF!</definedName>
    <definedName name="pb" localSheetId="0">#REF!</definedName>
    <definedName name="pb" localSheetId="4">#REF!</definedName>
    <definedName name="pb">#REF!</definedName>
    <definedName name="pb___0" localSheetId="3">#REF!</definedName>
    <definedName name="pb___0" localSheetId="0">#REF!</definedName>
    <definedName name="pb___0" localSheetId="4">#REF!</definedName>
    <definedName name="pb___0">#REF!</definedName>
    <definedName name="pb___11" localSheetId="3">#REF!</definedName>
    <definedName name="pb___11" localSheetId="0">#REF!</definedName>
    <definedName name="pb___11" localSheetId="4">#REF!</definedName>
    <definedName name="pb___11">#REF!</definedName>
    <definedName name="pb___12" localSheetId="3">#REF!</definedName>
    <definedName name="pb___12" localSheetId="0">#REF!</definedName>
    <definedName name="pb___12" localSheetId="4">#REF!</definedName>
    <definedName name="pb___12">#REF!</definedName>
    <definedName name="pcc1481.5bgl" localSheetId="3">#REF!</definedName>
    <definedName name="pcc1481.5bgl" localSheetId="0">#REF!</definedName>
    <definedName name="pcc1481.5bgl" localSheetId="4">#REF!</definedName>
    <definedName name="pcc1481.5bgl">#REF!</definedName>
    <definedName name="pcc1484.5bgl" localSheetId="3">#REF!</definedName>
    <definedName name="pcc1484.5bgl" localSheetId="0">#REF!</definedName>
    <definedName name="pcc1484.5bgl" localSheetId="4">#REF!</definedName>
    <definedName name="pcc1484.5bgl">#REF!</definedName>
    <definedName name="PCCM15" localSheetId="3">#REF!</definedName>
    <definedName name="PCCM15" localSheetId="0">#REF!</definedName>
    <definedName name="PCCM15" localSheetId="4">#REF!</definedName>
    <definedName name="PCCM15">#REF!</definedName>
    <definedName name="pccp" localSheetId="3">#REF!</definedName>
    <definedName name="pccp" localSheetId="0">#REF!</definedName>
    <definedName name="pccp" localSheetId="4">#REF!</definedName>
    <definedName name="pccp">#REF!</definedName>
    <definedName name="pccproj" localSheetId="3">#REF!</definedName>
    <definedName name="pccproj" localSheetId="0">#REF!</definedName>
    <definedName name="pccproj" localSheetId="4">#REF!</definedName>
    <definedName name="pccproj">#REF!</definedName>
    <definedName name="pcct" localSheetId="3">#REF!</definedName>
    <definedName name="pcct" localSheetId="0">#REF!</definedName>
    <definedName name="pcct" localSheetId="4">#REF!</definedName>
    <definedName name="pcct">#REF!</definedName>
    <definedName name="pccthk" localSheetId="3">#REF!</definedName>
    <definedName name="pccthk" localSheetId="0">#REF!</definedName>
    <definedName name="pccthk" localSheetId="4">#REF!</definedName>
    <definedName name="pccthk">#REF!</definedName>
    <definedName name="Pclass" localSheetId="3">#REF!</definedName>
    <definedName name="Pclass" localSheetId="0">#REF!</definedName>
    <definedName name="Pclass" localSheetId="4">#REF!</definedName>
    <definedName name="Pclass">#REF!</definedName>
    <definedName name="pcount" localSheetId="3">#REF!</definedName>
    <definedName name="pcount" localSheetId="0">#REF!</definedName>
    <definedName name="pcount" localSheetId="4">#REF!</definedName>
    <definedName name="pcount">#REF!</definedName>
    <definedName name="pdata1" localSheetId="3">#REF!</definedName>
    <definedName name="pdata1" localSheetId="0">#REF!</definedName>
    <definedName name="pdata1" localSheetId="4">#REF!</definedName>
    <definedName name="pdata1">#REF!</definedName>
    <definedName name="PDP" localSheetId="3">#REF!</definedName>
    <definedName name="PDP" localSheetId="0">#REF!</definedName>
    <definedName name="PDP" localSheetId="4">#REF!</definedName>
    <definedName name="PDP">#REF!</definedName>
    <definedName name="ped_no" localSheetId="3">#REF!</definedName>
    <definedName name="ped_no" localSheetId="0">#REF!</definedName>
    <definedName name="ped_no" localSheetId="4">#REF!</definedName>
    <definedName name="ped_no">#REF!</definedName>
    <definedName name="PER" localSheetId="3">#REF!</definedName>
    <definedName name="PER" localSheetId="0">#REF!</definedName>
    <definedName name="PER" localSheetId="4">#REF!</definedName>
    <definedName name="PER">#REF!</definedName>
    <definedName name="PERC">'[4]Cost of O &amp; O'!$F$29</definedName>
    <definedName name="pH" localSheetId="3">#REF!</definedName>
    <definedName name="pH" localSheetId="0">#REF!</definedName>
    <definedName name="pH" localSheetId="4">#REF!</definedName>
    <definedName name="pH">#REF!</definedName>
    <definedName name="pH___0" localSheetId="3">#REF!</definedName>
    <definedName name="pH___0" localSheetId="0">#REF!</definedName>
    <definedName name="pH___0" localSheetId="4">#REF!</definedName>
    <definedName name="pH___0">#REF!</definedName>
    <definedName name="pH___13" localSheetId="3">#REF!</definedName>
    <definedName name="pH___13" localSheetId="0">#REF!</definedName>
    <definedName name="pH___13" localSheetId="4">#REF!</definedName>
    <definedName name="pH___13">#REF!</definedName>
    <definedName name="phi" localSheetId="3">#REF!</definedName>
    <definedName name="phi" localSheetId="0">#REF!</definedName>
    <definedName name="phi" localSheetId="4">#REF!</definedName>
    <definedName name="phi">#REF!</definedName>
    <definedName name="Pi" localSheetId="3">#REF!</definedName>
    <definedName name="Pi" localSheetId="0">#REF!</definedName>
    <definedName name="Pi" localSheetId="4">#REF!</definedName>
    <definedName name="Pi">#REF!</definedName>
    <definedName name="PierDataOld" localSheetId="3">#REF!</definedName>
    <definedName name="PierDataOld" localSheetId="0">#REF!</definedName>
    <definedName name="PierDataOld" localSheetId="4">#REF!</definedName>
    <definedName name="PierDataOld">#REF!</definedName>
    <definedName name="pile_no" localSheetId="3">#REF!</definedName>
    <definedName name="pile_no" localSheetId="0">#REF!</definedName>
    <definedName name="pile_no" localSheetId="4">#REF!</definedName>
    <definedName name="pile_no">#REF!</definedName>
    <definedName name="PILEFORCE" localSheetId="3">#REF!</definedName>
    <definedName name="PILEFORCE" localSheetId="0">#REF!</definedName>
    <definedName name="PILEFORCE" localSheetId="4">#REF!</definedName>
    <definedName name="PILEFORCE">#REF!</definedName>
    <definedName name="PIN" localSheetId="3">#REF!</definedName>
    <definedName name="PIN" localSheetId="0">#REF!</definedName>
    <definedName name="PIN" localSheetId="4">#REF!</definedName>
    <definedName name="PIN">#REF!</definedName>
    <definedName name="PIPE" localSheetId="3">#REF!</definedName>
    <definedName name="PIPE" localSheetId="0">#REF!</definedName>
    <definedName name="PIPE" localSheetId="4">#REF!</definedName>
    <definedName name="PIPE">#REF!</definedName>
    <definedName name="PIPE_CONNECTION_MATERIALS" localSheetId="3">#REF!</definedName>
    <definedName name="PIPE_CONNECTION_MATERIALS" localSheetId="0">#REF!</definedName>
    <definedName name="PIPE_CONNECTION_MATERIALS" localSheetId="4">#REF!</definedName>
    <definedName name="PIPE_CONNECTION_MATERIALS">#REF!</definedName>
    <definedName name="pipeclamp">[81]pipe!$A$3:$A$33</definedName>
    <definedName name="Pipeline_diagram" localSheetId="3">#REF!</definedName>
    <definedName name="Pipeline_diagram" localSheetId="0">#REF!</definedName>
    <definedName name="Pipeline_diagram" localSheetId="4">#REF!</definedName>
    <definedName name="Pipeline_diagram">#REF!</definedName>
    <definedName name="Piping2222" localSheetId="3">OR(ISBLANK(#REF!),ISBLANK(#REF!))</definedName>
    <definedName name="Piping2222" localSheetId="0">OR(ISBLANK(#REF!),ISBLANK(#REF!))</definedName>
    <definedName name="Piping2222" localSheetId="4">OR(ISBLANK(#REF!),ISBLANK(#REF!))</definedName>
    <definedName name="Piping2222">OR(ISBLANK(#REF!),ISBLANK(#REF!))</definedName>
    <definedName name="PJACK" localSheetId="3">#REF!</definedName>
    <definedName name="PJACK" localSheetId="0">#REF!</definedName>
    <definedName name="PJACK" localSheetId="4">#REF!</definedName>
    <definedName name="PJACK">#REF!</definedName>
    <definedName name="PLAST" localSheetId="3">#REF!</definedName>
    <definedName name="PLAST" localSheetId="0">#REF!</definedName>
    <definedName name="PLAST" localSheetId="4">#REF!</definedName>
    <definedName name="PLAST">#REF!</definedName>
    <definedName name="PLUG" localSheetId="3">#REF!</definedName>
    <definedName name="PLUG" localSheetId="0">#REF!</definedName>
    <definedName name="PLUG" localSheetId="4">#REF!</definedName>
    <definedName name="PLUG">#REF!</definedName>
    <definedName name="pm_size">[34]Tables!$AE$8:$AE$43</definedName>
    <definedName name="pm_w_size">[34]Tables!$AA$8:$AF$43</definedName>
    <definedName name="po" localSheetId="3" hidden="1">{#N/A,#N/A,FALSE,"CCTV"}</definedName>
    <definedName name="po" localSheetId="0" hidden="1">{#N/A,#N/A,FALSE,"CCTV"}</definedName>
    <definedName name="po" localSheetId="4" hidden="1">{#N/A,#N/A,FALSE,"CCTV"}</definedName>
    <definedName name="po" hidden="1">{#N/A,#N/A,FALSE,"CCTV"}</definedName>
    <definedName name="POC" localSheetId="3">#REF!</definedName>
    <definedName name="POC" localSheetId="0">#REF!</definedName>
    <definedName name="POC" localSheetId="4">#REF!</definedName>
    <definedName name="POC">#REF!</definedName>
    <definedName name="pound" localSheetId="3">#REF!</definedName>
    <definedName name="pound" localSheetId="0">#REF!</definedName>
    <definedName name="pound" localSheetId="4">#REF!</definedName>
    <definedName name="pound">#REF!</definedName>
    <definedName name="pp" localSheetId="3" hidden="1">{#N/A,#N/A,FALSE,"CCTV"}</definedName>
    <definedName name="pp" localSheetId="0" hidden="1">{#N/A,#N/A,FALSE,"CCTV"}</definedName>
    <definedName name="pp" localSheetId="4" hidden="1">{#N/A,#N/A,FALSE,"CCTV"}</definedName>
    <definedName name="pp" hidden="1">{#N/A,#N/A,FALSE,"CCTV"}</definedName>
    <definedName name="ppg" localSheetId="3">#REF!</definedName>
    <definedName name="ppg" localSheetId="0">#REF!</definedName>
    <definedName name="ppg" localSheetId="4">#REF!</definedName>
    <definedName name="ppg">#REF!</definedName>
    <definedName name="PPI" localSheetId="3">#REF!</definedName>
    <definedName name="PPI" localSheetId="0">#REF!</definedName>
    <definedName name="PPI" localSheetId="4">#REF!</definedName>
    <definedName name="PPI">#REF!</definedName>
    <definedName name="PPJ" localSheetId="3">#REF!</definedName>
    <definedName name="PPJ" localSheetId="0">#REF!</definedName>
    <definedName name="PPJ" localSheetId="4">#REF!</definedName>
    <definedName name="PPJ">#REF!</definedName>
    <definedName name="ppp" localSheetId="3">#REF!</definedName>
    <definedName name="ppp" localSheetId="0">#REF!</definedName>
    <definedName name="ppp" localSheetId="4">#REF!</definedName>
    <definedName name="ppp">#REF!</definedName>
    <definedName name="pratap" localSheetId="3" hidden="1">{"'Sheet1'!$A$4386:$N$4591"}</definedName>
    <definedName name="pratap" localSheetId="0" hidden="1">{"'Sheet1'!$A$4386:$N$4591"}</definedName>
    <definedName name="pratap" localSheetId="4" hidden="1">{"'Sheet1'!$A$4386:$N$4591"}</definedName>
    <definedName name="pratap" hidden="1">{"'Sheet1'!$A$4386:$N$4591"}</definedName>
    <definedName name="PRDump" localSheetId="3">#REF!</definedName>
    <definedName name="PRDump" localSheetId="0">#REF!</definedName>
    <definedName name="PRDump" localSheetId="4">#REF!</definedName>
    <definedName name="PRDump">#REF!</definedName>
    <definedName name="PRESTRESSED" localSheetId="3">#REF!</definedName>
    <definedName name="PRESTRESSED" localSheetId="0">#REF!</definedName>
    <definedName name="PRESTRESSED" localSheetId="4">#REF!</definedName>
    <definedName name="PRESTRESSED">#REF!</definedName>
    <definedName name="Price" localSheetId="0">'[141]RATE-ANAY.'!$A$152:$H$756</definedName>
    <definedName name="Price">'[142]RATE-ANAY.'!$A$152:$H$756</definedName>
    <definedName name="PriceCode" localSheetId="3">#REF!</definedName>
    <definedName name="PriceCode" localSheetId="0">#REF!</definedName>
    <definedName name="PriceCode" localSheetId="4">#REF!</definedName>
    <definedName name="PriceCode">#REF!</definedName>
    <definedName name="_xlnm.Print_Area" localSheetId="1">amuwahi!$A$1:$M$82</definedName>
    <definedName name="_xlnm.Print_Area" localSheetId="3">HARDOI!$A$3:$Q$133</definedName>
    <definedName name="_xlnm.Print_Area" localSheetId="0">#REF!</definedName>
    <definedName name="_xlnm.Print_Area" localSheetId="7">'PURBHIKA AND RAIGARH'!$B$3:$H$45</definedName>
    <definedName name="_xlnm.Print_Area" localSheetId="4">#REF!</definedName>
    <definedName name="_xlnm.Print_Area">#REF!</definedName>
    <definedName name="Print_Area_MI" localSheetId="3">#REF!</definedName>
    <definedName name="Print_Area_MI" localSheetId="0">#REF!</definedName>
    <definedName name="Print_Area_MI" localSheetId="4">#REF!</definedName>
    <definedName name="Print_Area_MI">#REF!</definedName>
    <definedName name="PRINT_AREA_MI___0" localSheetId="3">#REF!</definedName>
    <definedName name="PRINT_AREA_MI___0" localSheetId="0">#REF!</definedName>
    <definedName name="PRINT_AREA_MI___0" localSheetId="4">#REF!</definedName>
    <definedName name="PRINT_AREA_MI___0">#REF!</definedName>
    <definedName name="print_title">[143]Cul_detail!$A$2:$IV$5</definedName>
    <definedName name="_xlnm.Print_Titles" localSheetId="1">amuwahi!$11:$11</definedName>
    <definedName name="_xlnm.Print_Titles">#N/A</definedName>
    <definedName name="PRINT_TITLES_MI" localSheetId="3">#REF!</definedName>
    <definedName name="PRINT_TITLES_MI" localSheetId="0">#REF!</definedName>
    <definedName name="PRINT_TITLES_MI" localSheetId="4">#REF!</definedName>
    <definedName name="PRINT_TITLES_MI">#REF!</definedName>
    <definedName name="PRN" localSheetId="3">#REF!</definedName>
    <definedName name="PRN" localSheetId="0">#REF!</definedName>
    <definedName name="PRN" localSheetId="4">#REF!</definedName>
    <definedName name="PRN">#REF!</definedName>
    <definedName name="proj" localSheetId="3">#REF!</definedName>
    <definedName name="proj" localSheetId="0">#REF!</definedName>
    <definedName name="proj" localSheetId="4">#REF!</definedName>
    <definedName name="proj">#REF!</definedName>
    <definedName name="proj_id" localSheetId="0">'[144]Project Management Main'!$D$9</definedName>
    <definedName name="proj_id">'[145]Project Management Main'!$D$9</definedName>
    <definedName name="proj_mgr" localSheetId="0">'[144]Project Management Main'!$D$12</definedName>
    <definedName name="proj_mgr">'[145]Project Management Main'!$D$12</definedName>
    <definedName name="proj_nm" localSheetId="0">'[144]Project Management Main'!$D$10</definedName>
    <definedName name="proj_nm">'[145]Project Management Main'!$D$10</definedName>
    <definedName name="project" localSheetId="3">#REF!</definedName>
    <definedName name="project" localSheetId="0">#REF!</definedName>
    <definedName name="project" localSheetId="4">#REF!</definedName>
    <definedName name="project">#REF!</definedName>
    <definedName name="Project_Name" localSheetId="0">'[87]GM 000'!$I$2</definedName>
    <definedName name="Project_Name">'[88]GM 000'!$I$2</definedName>
    <definedName name="projecttitle" localSheetId="3">'[146]CABLE BULK'!#REF!</definedName>
    <definedName name="projecttitle" localSheetId="0">'[146]CABLE BULK'!#REF!</definedName>
    <definedName name="projecttitle" localSheetId="4">'[146]CABLE BULK'!#REF!</definedName>
    <definedName name="projecttitle">'[146]CABLE BULK'!#REF!</definedName>
    <definedName name="PROLL" localSheetId="3">#REF!</definedName>
    <definedName name="PROLL" localSheetId="0">#REF!</definedName>
    <definedName name="PROLL" localSheetId="4">#REF!</definedName>
    <definedName name="PROLL">#REF!</definedName>
    <definedName name="proom" localSheetId="3">#REF!</definedName>
    <definedName name="proom" localSheetId="0">#REF!</definedName>
    <definedName name="proom" localSheetId="4">#REF!</definedName>
    <definedName name="proom">#REF!</definedName>
    <definedName name="proom5x4" localSheetId="3">#REF!</definedName>
    <definedName name="proom5x4" localSheetId="0">#REF!</definedName>
    <definedName name="proom5x4" localSheetId="4">#REF!</definedName>
    <definedName name="proom5x4">#REF!</definedName>
    <definedName name="PS" localSheetId="3">#REF!</definedName>
    <definedName name="PS" localSheetId="0">#REF!</definedName>
    <definedName name="PS" localSheetId="4">#REF!</definedName>
    <definedName name="PS">#REF!</definedName>
    <definedName name="PS___0" localSheetId="3">#REF!</definedName>
    <definedName name="PS___0" localSheetId="0">#REF!</definedName>
    <definedName name="PS___0" localSheetId="4">#REF!</definedName>
    <definedName name="PS___0">#REF!</definedName>
    <definedName name="PS___13" localSheetId="3">#REF!</definedName>
    <definedName name="PS___13" localSheetId="0">#REF!</definedName>
    <definedName name="PS___13" localSheetId="4">#REF!</definedName>
    <definedName name="PS___13">#REF!</definedName>
    <definedName name="PUMP">'[4]Cost of O &amp; O'!$F$27</definedName>
    <definedName name="Q" localSheetId="3">'[147]FORM-W3'!#REF!</definedName>
    <definedName name="Q" localSheetId="0">'[147]FORM-W3'!#REF!</definedName>
    <definedName name="Q" localSheetId="4">'[147]FORM-W3'!#REF!</definedName>
    <definedName name="Q">'[147]FORM-W3'!#REF!</definedName>
    <definedName name="Qc" localSheetId="3">#REF!</definedName>
    <definedName name="Qc" localSheetId="0">#REF!</definedName>
    <definedName name="Qc" localSheetId="4">#REF!</definedName>
    <definedName name="Qc">#REF!</definedName>
    <definedName name="Qc___0" localSheetId="3">#REF!</definedName>
    <definedName name="Qc___0" localSheetId="0">#REF!</definedName>
    <definedName name="Qc___0" localSheetId="4">#REF!</definedName>
    <definedName name="Qc___0">#REF!</definedName>
    <definedName name="Qc___13" localSheetId="3">#REF!</definedName>
    <definedName name="Qc___13" localSheetId="0">#REF!</definedName>
    <definedName name="Qc___13" localSheetId="4">#REF!</definedName>
    <definedName name="Qc___13">#REF!</definedName>
    <definedName name="Qf" localSheetId="3">#REF!</definedName>
    <definedName name="Qf" localSheetId="0">#REF!</definedName>
    <definedName name="Qf" localSheetId="4">#REF!</definedName>
    <definedName name="Qf">#REF!</definedName>
    <definedName name="Qf___0" localSheetId="3">#REF!</definedName>
    <definedName name="Qf___0" localSheetId="0">#REF!</definedName>
    <definedName name="Qf___0" localSheetId="4">#REF!</definedName>
    <definedName name="Qf___0">#REF!</definedName>
    <definedName name="Qf___13" localSheetId="3">#REF!</definedName>
    <definedName name="Qf___13" localSheetId="0">#REF!</definedName>
    <definedName name="Qf___13" localSheetId="4">#REF!</definedName>
    <definedName name="Qf___13">#REF!</definedName>
    <definedName name="Qi" localSheetId="3">#REF!</definedName>
    <definedName name="Qi" localSheetId="0">#REF!</definedName>
    <definedName name="Qi" localSheetId="4">#REF!</definedName>
    <definedName name="Qi">#REF!</definedName>
    <definedName name="Qi___0" localSheetId="3">#REF!</definedName>
    <definedName name="Qi___0" localSheetId="0">#REF!</definedName>
    <definedName name="Qi___0" localSheetId="4">#REF!</definedName>
    <definedName name="Qi___0">#REF!</definedName>
    <definedName name="Qi___13" localSheetId="3">#REF!</definedName>
    <definedName name="Qi___13" localSheetId="0">#REF!</definedName>
    <definedName name="Qi___13" localSheetId="4">#REF!</definedName>
    <definedName name="Qi___13">#REF!</definedName>
    <definedName name="Ql" localSheetId="3">#REF!</definedName>
    <definedName name="Ql" localSheetId="0">#REF!</definedName>
    <definedName name="Ql" localSheetId="4">#REF!</definedName>
    <definedName name="Ql">#REF!</definedName>
    <definedName name="Ql___0" localSheetId="3">#REF!</definedName>
    <definedName name="Ql___0" localSheetId="0">#REF!</definedName>
    <definedName name="Ql___0" localSheetId="4">#REF!</definedName>
    <definedName name="Ql___0">#REF!</definedName>
    <definedName name="Ql___13" localSheetId="3">#REF!</definedName>
    <definedName name="Ql___13" localSheetId="0">#REF!</definedName>
    <definedName name="Ql___13" localSheetId="4">#REF!</definedName>
    <definedName name="Ql___13">#REF!</definedName>
    <definedName name="QQ" localSheetId="3" hidden="1">{"form-D1",#N/A,FALSE,"FORM-D1";"form-D1_amt",#N/A,FALSE,"FORM-D1"}</definedName>
    <definedName name="QQ" localSheetId="0" hidden="1">{"form-D1",#N/A,FALSE,"FORM-D1";"form-D1_amt",#N/A,FALSE,"FORM-D1"}</definedName>
    <definedName name="QQ" localSheetId="4" hidden="1">{"form-D1",#N/A,FALSE,"FORM-D1";"form-D1_amt",#N/A,FALSE,"FORM-D1"}</definedName>
    <definedName name="QQ" hidden="1">{"form-D1",#N/A,FALSE,"FORM-D1";"form-D1_amt",#N/A,FALSE,"FORM-D1"}</definedName>
    <definedName name="qqq">#N/A</definedName>
    <definedName name="QQQQ" localSheetId="3" hidden="1">{"form-D1",#N/A,FALSE,"FORM-D1";"form-D1_amt",#N/A,FALSE,"FORM-D1"}</definedName>
    <definedName name="QQQQ" localSheetId="0" hidden="1">{"form-D1",#N/A,FALSE,"FORM-D1";"form-D1_amt",#N/A,FALSE,"FORM-D1"}</definedName>
    <definedName name="QQQQ" localSheetId="4" hidden="1">{"form-D1",#N/A,FALSE,"FORM-D1";"form-D1_amt",#N/A,FALSE,"FORM-D1"}</definedName>
    <definedName name="QQQQ" hidden="1">{"form-D1",#N/A,FALSE,"FORM-D1";"form-D1_amt",#N/A,FALSE,"FORM-D1"}</definedName>
    <definedName name="Qspan" localSheetId="3">#REF!</definedName>
    <definedName name="Qspan" localSheetId="0">#REF!</definedName>
    <definedName name="Qspan" localSheetId="4">#REF!</definedName>
    <definedName name="Qspan">#REF!</definedName>
    <definedName name="QTY">[82]R2!$D$39:$D$86</definedName>
    <definedName name="Qty_as_on_apr" localSheetId="3">#REF!</definedName>
    <definedName name="Qty_as_on_apr" localSheetId="0">#REF!</definedName>
    <definedName name="Qty_as_on_apr" localSheetId="4">#REF!</definedName>
    <definedName name="Qty_as_on_apr">#REF!</definedName>
    <definedName name="Qv" localSheetId="3">#REF!</definedName>
    <definedName name="Qv" localSheetId="0">#REF!</definedName>
    <definedName name="Qv" localSheetId="4">#REF!</definedName>
    <definedName name="Qv">#REF!</definedName>
    <definedName name="qw" localSheetId="3">#REF!</definedName>
    <definedName name="qw" localSheetId="0">#REF!</definedName>
    <definedName name="qw" localSheetId="4">#REF!</definedName>
    <definedName name="qw">#REF!</definedName>
    <definedName name="R_" localSheetId="3">#REF!</definedName>
    <definedName name="R_" localSheetId="0">#REF!</definedName>
    <definedName name="R_" localSheetId="4">#REF!</definedName>
    <definedName name="R_">#REF!</definedName>
    <definedName name="r_date" localSheetId="3">'[98]ETC Plant Cost'!#REF!</definedName>
    <definedName name="r_date" localSheetId="0">'[99]ETC Plant Cost'!#REF!</definedName>
    <definedName name="r_date" localSheetId="4">'[98]ETC Plant Cost'!#REF!</definedName>
    <definedName name="r_date">'[98]ETC Plant Cost'!#REF!</definedName>
    <definedName name="r0" localSheetId="3">#REF!</definedName>
    <definedName name="r0" localSheetId="0">#REF!</definedName>
    <definedName name="r0" localSheetId="4">#REF!</definedName>
    <definedName name="r0">#REF!</definedName>
    <definedName name="r10.3" localSheetId="3">#REF!</definedName>
    <definedName name="r10.3" localSheetId="0">#REF!</definedName>
    <definedName name="r10.3" localSheetId="4">#REF!</definedName>
    <definedName name="r10.3">#REF!</definedName>
    <definedName name="r11.3" localSheetId="3">#REF!</definedName>
    <definedName name="r11.3" localSheetId="0">#REF!</definedName>
    <definedName name="r11.3" localSheetId="4">#REF!</definedName>
    <definedName name="r11.3">#REF!</definedName>
    <definedName name="r12.3" localSheetId="3">#REF!</definedName>
    <definedName name="r12.3" localSheetId="0">#REF!</definedName>
    <definedName name="r12.3" localSheetId="4">#REF!</definedName>
    <definedName name="r12.3">#REF!</definedName>
    <definedName name="r13.3" localSheetId="3">#REF!</definedName>
    <definedName name="r13.3" localSheetId="0">#REF!</definedName>
    <definedName name="r13.3" localSheetId="4">#REF!</definedName>
    <definedName name="r13.3">#REF!</definedName>
    <definedName name="r14.3" localSheetId="3">#REF!</definedName>
    <definedName name="r14.3" localSheetId="0">#REF!</definedName>
    <definedName name="r14.3" localSheetId="4">#REF!</definedName>
    <definedName name="r14.3">#REF!</definedName>
    <definedName name="r15.3" localSheetId="3">#REF!</definedName>
    <definedName name="r15.3" localSheetId="0">#REF!</definedName>
    <definedName name="r15.3" localSheetId="4">#REF!</definedName>
    <definedName name="r15.3">#REF!</definedName>
    <definedName name="r16.3" localSheetId="3">#REF!</definedName>
    <definedName name="r16.3" localSheetId="0">#REF!</definedName>
    <definedName name="r16.3" localSheetId="4">#REF!</definedName>
    <definedName name="r16.3">#REF!</definedName>
    <definedName name="r17.3" localSheetId="3">#REF!</definedName>
    <definedName name="r17.3" localSheetId="0">#REF!</definedName>
    <definedName name="r17.3" localSheetId="4">#REF!</definedName>
    <definedName name="r17.3">#REF!</definedName>
    <definedName name="r18.3" localSheetId="3">#REF!</definedName>
    <definedName name="r18.3" localSheetId="0">#REF!</definedName>
    <definedName name="r18.3" localSheetId="4">#REF!</definedName>
    <definedName name="r18.3">#REF!</definedName>
    <definedName name="r19.3" localSheetId="3">#REF!</definedName>
    <definedName name="r19.3" localSheetId="0">#REF!</definedName>
    <definedName name="r19.3" localSheetId="4">#REF!</definedName>
    <definedName name="r19.3">#REF!</definedName>
    <definedName name="r20.3" localSheetId="3">#REF!</definedName>
    <definedName name="r20.3" localSheetId="0">#REF!</definedName>
    <definedName name="r20.3" localSheetId="4">#REF!</definedName>
    <definedName name="r20.3">#REF!</definedName>
    <definedName name="r3.3" localSheetId="3">#REF!</definedName>
    <definedName name="r3.3" localSheetId="0">#REF!</definedName>
    <definedName name="r3.3" localSheetId="4">#REF!</definedName>
    <definedName name="r3.3">#REF!</definedName>
    <definedName name="r4.3" localSheetId="3">#REF!</definedName>
    <definedName name="r4.3" localSheetId="0">#REF!</definedName>
    <definedName name="r4.3" localSheetId="4">#REF!</definedName>
    <definedName name="r4.3">#REF!</definedName>
    <definedName name="r5.3" localSheetId="3">#REF!</definedName>
    <definedName name="r5.3" localSheetId="0">#REF!</definedName>
    <definedName name="r5.3" localSheetId="4">#REF!</definedName>
    <definedName name="r5.3">#REF!</definedName>
    <definedName name="r6.3" localSheetId="3">#REF!</definedName>
    <definedName name="r6.3" localSheetId="0">#REF!</definedName>
    <definedName name="r6.3" localSheetId="4">#REF!</definedName>
    <definedName name="r6.3">#REF!</definedName>
    <definedName name="r7.3" localSheetId="3">#REF!</definedName>
    <definedName name="r7.3" localSheetId="0">#REF!</definedName>
    <definedName name="r7.3" localSheetId="4">#REF!</definedName>
    <definedName name="r7.3">#REF!</definedName>
    <definedName name="r8.3" localSheetId="3">#REF!</definedName>
    <definedName name="r8.3" localSheetId="0">#REF!</definedName>
    <definedName name="r8.3" localSheetId="4">#REF!</definedName>
    <definedName name="r8.3">#REF!</definedName>
    <definedName name="r9.3" localSheetId="3">#REF!</definedName>
    <definedName name="r9.3" localSheetId="0">#REF!</definedName>
    <definedName name="r9.3" localSheetId="4">#REF!</definedName>
    <definedName name="r9.3">#REF!</definedName>
    <definedName name="raaa" localSheetId="3" hidden="1">{"'Sheet1'!$A$4386:$N$4591"}</definedName>
    <definedName name="raaa" localSheetId="0" hidden="1">{"'Sheet1'!$A$4386:$N$4591"}</definedName>
    <definedName name="raaa" localSheetId="4" hidden="1">{"'Sheet1'!$A$4386:$N$4591"}</definedName>
    <definedName name="raaa" hidden="1">{"'Sheet1'!$A$4386:$N$4591"}</definedName>
    <definedName name="RaftD" localSheetId="3">#REF!</definedName>
    <definedName name="RaftD" localSheetId="0">#REF!</definedName>
    <definedName name="RaftD" localSheetId="4">#REF!</definedName>
    <definedName name="RaftD">#REF!</definedName>
    <definedName name="RaftSlbThk" localSheetId="3">#REF!</definedName>
    <definedName name="RaftSlbThk" localSheetId="0">#REF!</definedName>
    <definedName name="RaftSlbThk" localSheetId="4">#REF!</definedName>
    <definedName name="RaftSlbThk">#REF!</definedName>
    <definedName name="RATE">'[148]Rate Ana'!$A$6:$D$392</definedName>
    <definedName name="rate0">[149]SUMMARY!$A$3:$E$1159</definedName>
    <definedName name="rating150" localSheetId="3">#REF!</definedName>
    <definedName name="rating150" localSheetId="0">#REF!</definedName>
    <definedName name="rating150" localSheetId="4">#REF!</definedName>
    <definedName name="rating150">#REF!</definedName>
    <definedName name="rating300" localSheetId="3">#REF!</definedName>
    <definedName name="rating300" localSheetId="0">#REF!</definedName>
    <definedName name="rating300" localSheetId="4">#REF!</definedName>
    <definedName name="rating300">#REF!</definedName>
    <definedName name="rating600" localSheetId="3">#REF!</definedName>
    <definedName name="rating600" localSheetId="0">#REF!</definedName>
    <definedName name="rating600" localSheetId="4">#REF!</definedName>
    <definedName name="rating600">#REF!</definedName>
    <definedName name="rating800" localSheetId="3">#REF!</definedName>
    <definedName name="rating800" localSheetId="0">#REF!</definedName>
    <definedName name="rating800" localSheetId="4">#REF!</definedName>
    <definedName name="rating800">#REF!</definedName>
    <definedName name="RATING계산">#N/A</definedName>
    <definedName name="RawAgencyPrice" localSheetId="3">#REF!</definedName>
    <definedName name="RawAgencyPrice" localSheetId="0">#REF!</definedName>
    <definedName name="RawAgencyPrice" localSheetId="4">#REF!</definedName>
    <definedName name="RawAgencyPrice">#REF!</definedName>
    <definedName name="RBData" localSheetId="3">#REF!</definedName>
    <definedName name="RBData" localSheetId="0">#REF!</definedName>
    <definedName name="RBData" localSheetId="4">#REF!</definedName>
    <definedName name="RBData">#REF!</definedName>
    <definedName name="RCCM35" localSheetId="3">#REF!</definedName>
    <definedName name="RCCM35" localSheetId="0">#REF!</definedName>
    <definedName name="RCCM35" localSheetId="4">#REF!</definedName>
    <definedName name="RCCM35">#REF!</definedName>
    <definedName name="RCCpipe300" localSheetId="3">'[150]LOCAL RATES'!#REF!</definedName>
    <definedName name="RCCpipe300" localSheetId="0">'[150]LOCAL RATES'!#REF!</definedName>
    <definedName name="RCCpipe300" localSheetId="4">'[150]LOCAL RATES'!#REF!</definedName>
    <definedName name="RCCpipe300">'[150]LOCAL RATES'!#REF!</definedName>
    <definedName name="RCCpipe600" localSheetId="3">'[150]LOCAL RATES'!#REF!</definedName>
    <definedName name="RCCpipe600" localSheetId="0">'[150]LOCAL RATES'!#REF!</definedName>
    <definedName name="RCCpipe600" localSheetId="4">'[150]LOCAL RATES'!#REF!</definedName>
    <definedName name="RCCpipe600">'[150]LOCAL RATES'!#REF!</definedName>
    <definedName name="rdc" localSheetId="3">#REF!</definedName>
    <definedName name="rdc" localSheetId="0">#REF!</definedName>
    <definedName name="rdc" localSheetId="4">#REF!</definedName>
    <definedName name="rdc">#REF!</definedName>
    <definedName name="Re" localSheetId="3">#REF!</definedName>
    <definedName name="Re" localSheetId="0">#REF!</definedName>
    <definedName name="Re" localSheetId="4">#REF!</definedName>
    <definedName name="Re">#REF!</definedName>
    <definedName name="Re___0" localSheetId="3">#REF!</definedName>
    <definedName name="Re___0" localSheetId="0">#REF!</definedName>
    <definedName name="Re___0" localSheetId="4">#REF!</definedName>
    <definedName name="Re___0">#REF!</definedName>
    <definedName name="Re___13" localSheetId="3">#REF!</definedName>
    <definedName name="Re___13" localSheetId="0">#REF!</definedName>
    <definedName name="Re___13" localSheetId="4">#REF!</definedName>
    <definedName name="Re___13">#REF!</definedName>
    <definedName name="re_bar" localSheetId="3">#REF!</definedName>
    <definedName name="re_bar" localSheetId="0">#REF!</definedName>
    <definedName name="re_bar" localSheetId="4">#REF!</definedName>
    <definedName name="re_bar">#REF!</definedName>
    <definedName name="RE_SIZE" localSheetId="3">#REF!</definedName>
    <definedName name="RE_SIZE" localSheetId="0">#REF!</definedName>
    <definedName name="RE_SIZE" localSheetId="4">#REF!</definedName>
    <definedName name="RE_SIZE">#REF!</definedName>
    <definedName name="REC6RD" localSheetId="3">#REF!</definedName>
    <definedName name="REC6RD" localSheetId="0">#REF!</definedName>
    <definedName name="REC6RD" localSheetId="4">#REF!</definedName>
    <definedName name="REC6RD">#REF!</definedName>
    <definedName name="RECORD" localSheetId="3">#REF!</definedName>
    <definedName name="RECORD" localSheetId="0">#REF!</definedName>
    <definedName name="RECORD" localSheetId="4">#REF!</definedName>
    <definedName name="RECORD">#REF!</definedName>
    <definedName name="_xlnm.Recorder" localSheetId="3">#REF!</definedName>
    <definedName name="_xlnm.Recorder" localSheetId="0">#REF!</definedName>
    <definedName name="_xlnm.Recorder" localSheetId="4">#REF!</definedName>
    <definedName name="_xlnm.Recorder">#REF!</definedName>
    <definedName name="RED" localSheetId="3">#REF!</definedName>
    <definedName name="RED" localSheetId="0">#REF!</definedName>
    <definedName name="RED" localSheetId="4">#REF!</definedName>
    <definedName name="RED">#REF!</definedName>
    <definedName name="REDDY" localSheetId="3">#REF!</definedName>
    <definedName name="REDDY" localSheetId="0">#REF!</definedName>
    <definedName name="REDDY" localSheetId="4">#REF!</definedName>
    <definedName name="REDDY">#REF!</definedName>
    <definedName name="refill" localSheetId="3">#REF!</definedName>
    <definedName name="refill" localSheetId="0">#REF!</definedName>
    <definedName name="refill" localSheetId="4">#REF!</definedName>
    <definedName name="refill">#REF!</definedName>
    <definedName name="rel" localSheetId="3">#REF!</definedName>
    <definedName name="rel" localSheetId="0">#REF!</definedName>
    <definedName name="rel" localSheetId="4">#REF!</definedName>
    <definedName name="rel">#REF!</definedName>
    <definedName name="RentSubsidy_B" localSheetId="3">'[72]SITE OVERHEADS'!#REF!</definedName>
    <definedName name="RentSubsidy_B" localSheetId="0">'[73]SITE OVERHEADS'!#REF!</definedName>
    <definedName name="RentSubsidy_B" localSheetId="4">'[72]SITE OVERHEADS'!#REF!</definedName>
    <definedName name="RentSubsidy_B">'[72]SITE OVERHEADS'!#REF!</definedName>
    <definedName name="Reselects" localSheetId="3">#REF!</definedName>
    <definedName name="Reselects" localSheetId="0">#REF!</definedName>
    <definedName name="Reselects" localSheetId="4">#REF!</definedName>
    <definedName name="Reselects">#REF!</definedName>
    <definedName name="Rev" localSheetId="3">#REF!</definedName>
    <definedName name="Rev" localSheetId="0">#REF!</definedName>
    <definedName name="Rev" localSheetId="4">#REF!</definedName>
    <definedName name="Rev">#REF!</definedName>
    <definedName name="Revision" localSheetId="3">#REF!</definedName>
    <definedName name="Revision" localSheetId="0">#REF!</definedName>
    <definedName name="Revision" localSheetId="4">#REF!</definedName>
    <definedName name="Revision">#REF!</definedName>
    <definedName name="RF" localSheetId="3" hidden="1">{#N/A,#N/A,FALSE,"CCTV"}</definedName>
    <definedName name="RF" localSheetId="0" hidden="1">{#N/A,#N/A,FALSE,"CCTV"}</definedName>
    <definedName name="RF" localSheetId="4" hidden="1">{#N/A,#N/A,FALSE,"CCTV"}</definedName>
    <definedName name="RF" hidden="1">{#N/A,#N/A,FALSE,"CCTV"}</definedName>
    <definedName name="ric" localSheetId="3">#REF!</definedName>
    <definedName name="ric" localSheetId="0">#REF!</definedName>
    <definedName name="ric" localSheetId="4">#REF!</definedName>
    <definedName name="ric">#REF!</definedName>
    <definedName name="rid" localSheetId="3" hidden="1">{"'Sheet1'!$L$16"}</definedName>
    <definedName name="rid" localSheetId="0" hidden="1">{"'Sheet1'!$L$16"}</definedName>
    <definedName name="rid" localSheetId="4" hidden="1">{"'Sheet1'!$L$16"}</definedName>
    <definedName name="rid" hidden="1">{"'Sheet1'!$L$16"}</definedName>
    <definedName name="rig" localSheetId="3">#REF!</definedName>
    <definedName name="rig" localSheetId="0">#REF!</definedName>
    <definedName name="rig" localSheetId="4">#REF!</definedName>
    <definedName name="rig">#REF!</definedName>
    <definedName name="RIP" localSheetId="3">#REF!</definedName>
    <definedName name="RIP" localSheetId="0">#REF!</definedName>
    <definedName name="RIP" localSheetId="4">#REF!</definedName>
    <definedName name="RIP">#REF!</definedName>
    <definedName name="RIVER" localSheetId="3">#REF!</definedName>
    <definedName name="RIVER" localSheetId="0">#REF!</definedName>
    <definedName name="RIVER" localSheetId="4">#REF!</definedName>
    <definedName name="RIVER">#REF!</definedName>
    <definedName name="Rl" localSheetId="3">#REF!</definedName>
    <definedName name="Rl" localSheetId="0">#REF!</definedName>
    <definedName name="Rl" localSheetId="4">#REF!</definedName>
    <definedName name="Rl">#REF!</definedName>
    <definedName name="Rl___0" localSheetId="3">#REF!</definedName>
    <definedName name="Rl___0" localSheetId="0">#REF!</definedName>
    <definedName name="Rl___0" localSheetId="4">#REF!</definedName>
    <definedName name="Rl___0">#REF!</definedName>
    <definedName name="Rl___13" localSheetId="3">#REF!</definedName>
    <definedName name="Rl___13" localSheetId="0">#REF!</definedName>
    <definedName name="Rl___13" localSheetId="4">#REF!</definedName>
    <definedName name="Rl___13">#REF!</definedName>
    <definedName name="RMARK" localSheetId="3">#REF!</definedName>
    <definedName name="RMARK" localSheetId="0">#REF!</definedName>
    <definedName name="RMARK" localSheetId="4">#REF!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3">#REF!</definedName>
    <definedName name="robot" localSheetId="0">#REF!</definedName>
    <definedName name="robot" localSheetId="4">#REF!</definedName>
    <definedName name="robot">#REF!</definedName>
    <definedName name="ROCE" localSheetId="3">#REF!</definedName>
    <definedName name="ROCE" localSheetId="0">#REF!</definedName>
    <definedName name="ROCE" localSheetId="4">#REF!</definedName>
    <definedName name="ROCE">#REF!</definedName>
    <definedName name="ROCK" localSheetId="3">#REF!</definedName>
    <definedName name="ROCK" localSheetId="0">#REF!</definedName>
    <definedName name="ROCK" localSheetId="4">#REF!</definedName>
    <definedName name="ROCK">#REF!</definedName>
    <definedName name="rockk" localSheetId="3">[103]Analysis!#REF!</definedName>
    <definedName name="rockk" localSheetId="0">[103]Analysis!#REF!</definedName>
    <definedName name="rockk" localSheetId="4">[103]Analysis!#REF!</definedName>
    <definedName name="rockk">[103]Analysis!#REF!</definedName>
    <definedName name="RokSpl" localSheetId="3">#REF!</definedName>
    <definedName name="RokSpl" localSheetId="0">#REF!</definedName>
    <definedName name="RokSpl" localSheetId="4">#REF!</definedName>
    <definedName name="RokSpl">#REF!</definedName>
    <definedName name="ROLL" localSheetId="3">#REF!</definedName>
    <definedName name="ROLL" localSheetId="0">#REF!</definedName>
    <definedName name="ROLL" localSheetId="4">#REF!</definedName>
    <definedName name="ROLL">#REF!</definedName>
    <definedName name="Rooms" localSheetId="3">#REF!</definedName>
    <definedName name="Rooms" localSheetId="0">#REF!</definedName>
    <definedName name="Rooms" localSheetId="4">#REF!</definedName>
    <definedName name="Rooms">#REF!</definedName>
    <definedName name="rosid" localSheetId="3">#REF!</definedName>
    <definedName name="rosid" localSheetId="0">#REF!</definedName>
    <definedName name="rosid" localSheetId="4">#REF!</definedName>
    <definedName name="rosid">#REF!</definedName>
    <definedName name="ROTA" localSheetId="3">#REF!</definedName>
    <definedName name="ROTA" localSheetId="0">#REF!</definedName>
    <definedName name="ROTA" localSheetId="4">#REF!</definedName>
    <definedName name="ROTA">#REF!</definedName>
    <definedName name="ROTARY">'[4]Cost of O &amp; O'!$F$28</definedName>
    <definedName name="rout_t" localSheetId="3">#REF!</definedName>
    <definedName name="rout_t" localSheetId="0">#REF!</definedName>
    <definedName name="rout_t" localSheetId="4">#REF!</definedName>
    <definedName name="rout_t">#REF!</definedName>
    <definedName name="row">'[34]Valve Cl'!$AC$8:$AC$32</definedName>
    <definedName name="ROW_STRESS">'[34]CODE-STR'!$Z$3:$Z$21</definedName>
    <definedName name="RRstones" localSheetId="3">#REF!</definedName>
    <definedName name="RRstones" localSheetId="0">#REF!</definedName>
    <definedName name="RRstones" localSheetId="4">#REF!</definedName>
    <definedName name="RRstones">#REF!</definedName>
    <definedName name="Rs" localSheetId="3">#REF!</definedName>
    <definedName name="Rs" localSheetId="0">#REF!</definedName>
    <definedName name="Rs" localSheetId="4">#REF!</definedName>
    <definedName name="Rs">#REF!</definedName>
    <definedName name="Rs___0" localSheetId="3">#REF!</definedName>
    <definedName name="Rs___0" localSheetId="0">#REF!</definedName>
    <definedName name="Rs___0" localSheetId="4">#REF!</definedName>
    <definedName name="Rs___0">#REF!</definedName>
    <definedName name="Rs___13" localSheetId="3">#REF!</definedName>
    <definedName name="Rs___13" localSheetId="0">#REF!</definedName>
    <definedName name="Rs___13" localSheetId="4">#REF!</definedName>
    <definedName name="Rs___13">#REF!</definedName>
    <definedName name="RSAND" localSheetId="3">#REF!</definedName>
    <definedName name="RSAND" localSheetId="0">#REF!</definedName>
    <definedName name="RSAND" localSheetId="4">#REF!</definedName>
    <definedName name="RSAND">#REF!</definedName>
    <definedName name="Rse" localSheetId="3">#REF!</definedName>
    <definedName name="Rse" localSheetId="0">#REF!</definedName>
    <definedName name="Rse" localSheetId="4">#REF!</definedName>
    <definedName name="Rse">#REF!</definedName>
    <definedName name="Rse___0" localSheetId="3">#REF!</definedName>
    <definedName name="Rse___0" localSheetId="0">#REF!</definedName>
    <definedName name="Rse___0" localSheetId="4">#REF!</definedName>
    <definedName name="Rse___0">#REF!</definedName>
    <definedName name="Rse___13" localSheetId="3">#REF!</definedName>
    <definedName name="Rse___13" localSheetId="0">#REF!</definedName>
    <definedName name="Rse___13" localSheetId="4">#REF!</definedName>
    <definedName name="Rse___13">#REF!</definedName>
    <definedName name="RTR" localSheetId="3">#REF!</definedName>
    <definedName name="RTR" localSheetId="0">#REF!</definedName>
    <definedName name="RTR" localSheetId="4">#REF!</definedName>
    <definedName name="RTR">#REF!</definedName>
    <definedName name="RUB" localSheetId="3">#REF!</definedName>
    <definedName name="RUB" localSheetId="0">#REF!</definedName>
    <definedName name="RUB" localSheetId="4">#REF!</definedName>
    <definedName name="RUB">#REF!</definedName>
    <definedName name="RUBBLE" localSheetId="3">#REF!</definedName>
    <definedName name="RUBBLE" localSheetId="0">#REF!</definedName>
    <definedName name="RUBBLE" localSheetId="4">#REF!</definedName>
    <definedName name="RUBBLE">#REF!</definedName>
    <definedName name="RUBLE" localSheetId="3">#REF!</definedName>
    <definedName name="RUBLE" localSheetId="0">#REF!</definedName>
    <definedName name="RUBLE" localSheetId="4">#REF!</definedName>
    <definedName name="RUBLE">#REF!</definedName>
    <definedName name="RY" localSheetId="3">#REF!</definedName>
    <definedName name="RY" localSheetId="0">#REF!</definedName>
    <definedName name="RY" localSheetId="4">#REF!</definedName>
    <definedName name="RY">#REF!</definedName>
    <definedName name="S" localSheetId="3">#REF!</definedName>
    <definedName name="S" localSheetId="0">#REF!</definedName>
    <definedName name="S" localSheetId="4">#REF!</definedName>
    <definedName name="S">#REF!</definedName>
    <definedName name="s0" localSheetId="3">#REF!</definedName>
    <definedName name="s0" localSheetId="0">#REF!</definedName>
    <definedName name="s0" localSheetId="4">#REF!</definedName>
    <definedName name="s0">#REF!</definedName>
    <definedName name="s10.3" localSheetId="3">#REF!</definedName>
    <definedName name="s10.3" localSheetId="0">#REF!</definedName>
    <definedName name="s10.3" localSheetId="4">#REF!</definedName>
    <definedName name="s10.3">#REF!</definedName>
    <definedName name="s11.3" localSheetId="3">#REF!</definedName>
    <definedName name="s11.3" localSheetId="0">#REF!</definedName>
    <definedName name="s11.3" localSheetId="4">#REF!</definedName>
    <definedName name="s11.3">#REF!</definedName>
    <definedName name="s12.3" localSheetId="3">#REF!</definedName>
    <definedName name="s12.3" localSheetId="0">#REF!</definedName>
    <definedName name="s12.3" localSheetId="4">#REF!</definedName>
    <definedName name="s12.3">#REF!</definedName>
    <definedName name="S12T13" localSheetId="3">#REF!</definedName>
    <definedName name="S12T13" localSheetId="0">#REF!</definedName>
    <definedName name="S12T13" localSheetId="4">#REF!</definedName>
    <definedName name="S12T13">#REF!</definedName>
    <definedName name="s13.3" localSheetId="3">#REF!</definedName>
    <definedName name="s13.3" localSheetId="0">#REF!</definedName>
    <definedName name="s13.3" localSheetId="4">#REF!</definedName>
    <definedName name="s13.3">#REF!</definedName>
    <definedName name="s14.3" localSheetId="3">#REF!</definedName>
    <definedName name="s14.3" localSheetId="0">#REF!</definedName>
    <definedName name="s14.3" localSheetId="4">#REF!</definedName>
    <definedName name="s14.3">#REF!</definedName>
    <definedName name="s15.3" localSheetId="3">#REF!</definedName>
    <definedName name="s15.3" localSheetId="0">#REF!</definedName>
    <definedName name="s15.3" localSheetId="4">#REF!</definedName>
    <definedName name="s15.3">#REF!</definedName>
    <definedName name="s16.3" localSheetId="3">#REF!</definedName>
    <definedName name="s16.3" localSheetId="0">#REF!</definedName>
    <definedName name="s16.3" localSheetId="4">#REF!</definedName>
    <definedName name="s16.3">#REF!</definedName>
    <definedName name="s17.3" localSheetId="3">#REF!</definedName>
    <definedName name="s17.3" localSheetId="0">#REF!</definedName>
    <definedName name="s17.3" localSheetId="4">#REF!</definedName>
    <definedName name="s17.3">#REF!</definedName>
    <definedName name="s18.3" localSheetId="3">#REF!</definedName>
    <definedName name="s18.3" localSheetId="0">#REF!</definedName>
    <definedName name="s18.3" localSheetId="4">#REF!</definedName>
    <definedName name="s18.3">#REF!</definedName>
    <definedName name="s19.3" localSheetId="3">#REF!</definedName>
    <definedName name="s19.3" localSheetId="0">#REF!</definedName>
    <definedName name="s19.3" localSheetId="4">#REF!</definedName>
    <definedName name="s19.3">#REF!</definedName>
    <definedName name="S19T13" localSheetId="3">#REF!</definedName>
    <definedName name="S19T13" localSheetId="0">#REF!</definedName>
    <definedName name="S19T13" localSheetId="4">#REF!</definedName>
    <definedName name="S19T13">#REF!</definedName>
    <definedName name="s20.3" localSheetId="3">#REF!</definedName>
    <definedName name="s20.3" localSheetId="0">#REF!</definedName>
    <definedName name="s20.3" localSheetId="4">#REF!</definedName>
    <definedName name="s20.3">#REF!</definedName>
    <definedName name="s3.3" localSheetId="3">#REF!</definedName>
    <definedName name="s3.3" localSheetId="0">#REF!</definedName>
    <definedName name="s3.3" localSheetId="4">#REF!</definedName>
    <definedName name="s3.3">#REF!</definedName>
    <definedName name="s4.3" localSheetId="3">#REF!</definedName>
    <definedName name="s4.3" localSheetId="0">#REF!</definedName>
    <definedName name="s4.3" localSheetId="4">#REF!</definedName>
    <definedName name="s4.3">#REF!</definedName>
    <definedName name="s5.3" localSheetId="3">#REF!</definedName>
    <definedName name="s5.3" localSheetId="0">#REF!</definedName>
    <definedName name="s5.3" localSheetId="4">#REF!</definedName>
    <definedName name="s5.3">#REF!</definedName>
    <definedName name="s6.3" localSheetId="3">#REF!</definedName>
    <definedName name="s6.3" localSheetId="0">#REF!</definedName>
    <definedName name="s6.3" localSheetId="4">#REF!</definedName>
    <definedName name="s6.3">#REF!</definedName>
    <definedName name="s7.3" localSheetId="3">#REF!</definedName>
    <definedName name="s7.3" localSheetId="0">#REF!</definedName>
    <definedName name="s7.3" localSheetId="4">#REF!</definedName>
    <definedName name="s7.3">#REF!</definedName>
    <definedName name="s8.3" localSheetId="3">#REF!</definedName>
    <definedName name="s8.3" localSheetId="0">#REF!</definedName>
    <definedName name="s8.3" localSheetId="4">#REF!</definedName>
    <definedName name="s8.3">#REF!</definedName>
    <definedName name="s9.3" localSheetId="3">#REF!</definedName>
    <definedName name="s9.3" localSheetId="0">#REF!</definedName>
    <definedName name="s9.3" localSheetId="4">#REF!</definedName>
    <definedName name="s9.3">#REF!</definedName>
    <definedName name="sa">[151]dummy!$A$2:$I$48</definedName>
    <definedName name="saf" localSheetId="3">[37]예가표!#REF!</definedName>
    <definedName name="saf" localSheetId="0">[37]예가표!#REF!</definedName>
    <definedName name="saf" localSheetId="4">[37]예가표!#REF!</definedName>
    <definedName name="saf">[37]예가표!#REF!</definedName>
    <definedName name="Salaries1010" localSheetId="3">'[72]SITE OVERHEADS'!#REF!</definedName>
    <definedName name="Salaries1010" localSheetId="0">'[73]SITE OVERHEADS'!#REF!</definedName>
    <definedName name="Salaries1010" localSheetId="4">'[72]SITE OVERHEADS'!#REF!</definedName>
    <definedName name="Salaries1010">'[72]SITE OVERHEADS'!#REF!</definedName>
    <definedName name="Salaries1010_A" localSheetId="3">'[72]SITE OVERHEADS'!#REF!</definedName>
    <definedName name="Salaries1010_A" localSheetId="0">'[73]SITE OVERHEADS'!#REF!</definedName>
    <definedName name="Salaries1010_A" localSheetId="4">'[72]SITE OVERHEADS'!#REF!</definedName>
    <definedName name="Salaries1010_A">'[72]SITE OVERHEADS'!#REF!</definedName>
    <definedName name="SALESPLAN" localSheetId="3">#REF!</definedName>
    <definedName name="SALESPLAN" localSheetId="0">#REF!</definedName>
    <definedName name="SALESPLAN" localSheetId="4">#REF!</definedName>
    <definedName name="SALESPLAN">#REF!</definedName>
    <definedName name="SAND" localSheetId="3">#REF!</definedName>
    <definedName name="SAND" localSheetId="0">#REF!</definedName>
    <definedName name="SAND" localSheetId="4">#REF!</definedName>
    <definedName name="SAND">#REF!</definedName>
    <definedName name="sand1" localSheetId="3">#REF!</definedName>
    <definedName name="sand1" localSheetId="0">#REF!</definedName>
    <definedName name="sand1" localSheetId="4">#REF!</definedName>
    <definedName name="sand1">#REF!</definedName>
    <definedName name="SANDA">[60]ANAL!$E$17</definedName>
    <definedName name="SANDB" localSheetId="3">#REF!</definedName>
    <definedName name="SANDB" localSheetId="0">#REF!</definedName>
    <definedName name="SANDB" localSheetId="4">#REF!</definedName>
    <definedName name="SANDB">#REF!</definedName>
    <definedName name="sandd" localSheetId="3">#REF!</definedName>
    <definedName name="sandd" localSheetId="0">#REF!</definedName>
    <definedName name="sandd" localSheetId="4">#REF!</definedName>
    <definedName name="sandd">#REF!</definedName>
    <definedName name="sandfill" localSheetId="3">#REF!</definedName>
    <definedName name="sandfill" localSheetId="0">#REF!</definedName>
    <definedName name="sandfill" localSheetId="4">#REF!</definedName>
    <definedName name="sandfill">#REF!</definedName>
    <definedName name="SANDR" localSheetId="3">#REF!</definedName>
    <definedName name="SANDR" localSheetId="0">#REF!</definedName>
    <definedName name="SANDR" localSheetId="4">#REF!</definedName>
    <definedName name="SANDR">#REF!</definedName>
    <definedName name="SBC" localSheetId="3">#REF!</definedName>
    <definedName name="SBC" localSheetId="0">#REF!</definedName>
    <definedName name="SBC" localSheetId="4">#REF!</definedName>
    <definedName name="SBC">#REF!</definedName>
    <definedName name="SC" localSheetId="3">#REF!</definedName>
    <definedName name="SC" localSheetId="0">#REF!</definedName>
    <definedName name="SC" localSheetId="4">#REF!</definedName>
    <definedName name="SC">#REF!</definedName>
    <definedName name="scaffolding">[152]!scaffolding</definedName>
    <definedName name="scale" localSheetId="3">#REF!</definedName>
    <definedName name="scale" localSheetId="0">#REF!</definedName>
    <definedName name="scale" localSheetId="4">#REF!</definedName>
    <definedName name="scale">#REF!</definedName>
    <definedName name="scbc" localSheetId="3">#REF!</definedName>
    <definedName name="scbc" localSheetId="0">#REF!</definedName>
    <definedName name="scbc" localSheetId="4">#REF!</definedName>
    <definedName name="scbc">#REF!</definedName>
    <definedName name="SCH">[34]Tables!$A$10:$D$377</definedName>
    <definedName name="SCH_CON" localSheetId="3">#REF!</definedName>
    <definedName name="SCH_CON" localSheetId="0">#REF!</definedName>
    <definedName name="SCH_CON" localSheetId="4">#REF!</definedName>
    <definedName name="SCH_CON">#REF!</definedName>
    <definedName name="SCH_CSH_OF" localSheetId="3">#REF!</definedName>
    <definedName name="SCH_CSH_OF" localSheetId="0">#REF!</definedName>
    <definedName name="SCH_CSH_OF" localSheetId="4">#REF!</definedName>
    <definedName name="SCH_CSH_OF">#REF!</definedName>
    <definedName name="SCH_DIRSTAF" localSheetId="3">#REF!</definedName>
    <definedName name="SCH_DIRSTAF" localSheetId="0">#REF!</definedName>
    <definedName name="SCH_DIRSTAF" localSheetId="4">#REF!</definedName>
    <definedName name="SCH_DIRSTAF">#REF!</definedName>
    <definedName name="SCH_INDIRSTAF" localSheetId="3">#REF!</definedName>
    <definedName name="SCH_INDIRSTAF" localSheetId="0">#REF!</definedName>
    <definedName name="SCH_INDIRSTAF" localSheetId="4">#REF!</definedName>
    <definedName name="SCH_INDIRSTAF">#REF!</definedName>
    <definedName name="SCH_PM" localSheetId="3">#REF!</definedName>
    <definedName name="SCH_PM" localSheetId="0">#REF!</definedName>
    <definedName name="SCH_PM" localSheetId="4">#REF!</definedName>
    <definedName name="SCH_PM">#REF!</definedName>
    <definedName name="SCH_WC_CF" localSheetId="3">#REF!</definedName>
    <definedName name="SCH_WC_CF" localSheetId="0">#REF!</definedName>
    <definedName name="SCH_WC_CF" localSheetId="4">#REF!</definedName>
    <definedName name="SCH_WC_CF">#REF!</definedName>
    <definedName name="SCHEDULE" localSheetId="3">[114]TOEC!#REF!</definedName>
    <definedName name="SCHEDULE" localSheetId="0">[115]TOEC!#REF!</definedName>
    <definedName name="SCHEDULE" localSheetId="4">[114]TOEC!#REF!</definedName>
    <definedName name="SCHEDULE">[114]TOEC!#REF!</definedName>
    <definedName name="schedules">[34]Tables!$H$51:$I$66</definedName>
    <definedName name="schools" localSheetId="3">#REF!</definedName>
    <definedName name="schools" localSheetId="0">#REF!</definedName>
    <definedName name="schools" localSheetId="4">#REF!</definedName>
    <definedName name="schools">#REF!</definedName>
    <definedName name="SCON" localSheetId="3">#REF!</definedName>
    <definedName name="SCON" localSheetId="0">#REF!</definedName>
    <definedName name="SCON" localSheetId="4">#REF!</definedName>
    <definedName name="SCON">#REF!</definedName>
    <definedName name="SCRAP" localSheetId="3">#REF!</definedName>
    <definedName name="SCRAP" localSheetId="0">#REF!</definedName>
    <definedName name="SCRAP" localSheetId="4">#REF!</definedName>
    <definedName name="SCRAP">#REF!</definedName>
    <definedName name="SD">'[47]RA Civil'!$E$12</definedName>
    <definedName name="Sdate" localSheetId="3">#REF!</definedName>
    <definedName name="Sdate" localSheetId="0">#REF!</definedName>
    <definedName name="Sdate" localSheetId="4">#REF!</definedName>
    <definedName name="Sdate">#REF!</definedName>
    <definedName name="SDEPTH" localSheetId="3">#REF!</definedName>
    <definedName name="SDEPTH" localSheetId="0">#REF!</definedName>
    <definedName name="SDEPTH" localSheetId="4">#REF!</definedName>
    <definedName name="SDEPTH">#REF!</definedName>
    <definedName name="sdfg" hidden="1">[38]Cash2!$J$16:$J$36</definedName>
    <definedName name="sdfwdd" localSheetId="3">'[126]purpose&amp;input'!#REF!</definedName>
    <definedName name="sdfwdd" localSheetId="0">'[126]purpose&amp;input'!#REF!</definedName>
    <definedName name="sdfwdd" localSheetId="4">'[126]purpose&amp;input'!#REF!</definedName>
    <definedName name="sdfwdd">'[126]purpose&amp;input'!#REF!</definedName>
    <definedName name="SDMLPW" localSheetId="3">#REF!</definedName>
    <definedName name="SDMLPW" localSheetId="0">#REF!</definedName>
    <definedName name="SDMLPW" localSheetId="4">#REF!</definedName>
    <definedName name="SDMLPW">#REF!</definedName>
    <definedName name="SDXAS" localSheetId="3">'[153]scour depth'!#REF!</definedName>
    <definedName name="SDXAS" localSheetId="0">'[153]scour depth'!#REF!</definedName>
    <definedName name="SDXAS" localSheetId="4">'[153]scour depth'!#REF!</definedName>
    <definedName name="SDXAS">'[153]scour depth'!#REF!</definedName>
    <definedName name="se" localSheetId="3">#REF!</definedName>
    <definedName name="se" localSheetId="0">#REF!</definedName>
    <definedName name="se" localSheetId="4">#REF!</definedName>
    <definedName name="se">#REF!</definedName>
    <definedName name="SEAL" localSheetId="3">#REF!</definedName>
    <definedName name="SEAL" localSheetId="0">#REF!</definedName>
    <definedName name="SEAL" localSheetId="4">#REF!</definedName>
    <definedName name="SEAL">#REF!</definedName>
    <definedName name="SEAL1" localSheetId="3">#REF!</definedName>
    <definedName name="SEAL1" localSheetId="0">#REF!</definedName>
    <definedName name="SEAL1" localSheetId="4">#REF!</definedName>
    <definedName name="SEAL1">#REF!</definedName>
    <definedName name="SECTION" localSheetId="3">#REF!</definedName>
    <definedName name="SECTION" localSheetId="0">#REF!</definedName>
    <definedName name="SECTION" localSheetId="4">#REF!</definedName>
    <definedName name="SECTION">#REF!</definedName>
    <definedName name="sencount" hidden="1">1</definedName>
    <definedName name="SepRRFinal">[51]Original!$T$8</definedName>
    <definedName name="sertert" localSheetId="3">#REF!</definedName>
    <definedName name="sertert" localSheetId="0">#REF!</definedName>
    <definedName name="sertert" localSheetId="4">#REF!</definedName>
    <definedName name="sertert">#REF!</definedName>
    <definedName name="SERVICE" localSheetId="3">#REF!</definedName>
    <definedName name="SERVICE" localSheetId="0">#REF!</definedName>
    <definedName name="SERVICE" localSheetId="4">#REF!</definedName>
    <definedName name="SERVICE">#REF!</definedName>
    <definedName name="SF" localSheetId="3">#REF!</definedName>
    <definedName name="SF" localSheetId="0">#REF!</definedName>
    <definedName name="SF" localSheetId="4">#REF!</definedName>
    <definedName name="SF">#REF!</definedName>
    <definedName name="SFDASDASFD" localSheetId="3">[114]TOEC!#REF!</definedName>
    <definedName name="SFDASDASFD" localSheetId="0">[115]TOEC!#REF!</definedName>
    <definedName name="SFDASDASFD" localSheetId="4">[114]TOEC!#REF!</definedName>
    <definedName name="SFDASDASFD">[114]TOEC!#REF!</definedName>
    <definedName name="sgsgbsbgg" localSheetId="3">#REF!</definedName>
    <definedName name="sgsgbsbgg" localSheetId="0">#REF!</definedName>
    <definedName name="sgsgbsbgg" localSheetId="4">#REF!</definedName>
    <definedName name="sgsgbsbgg">#REF!</definedName>
    <definedName name="SH" localSheetId="3">#REF!</definedName>
    <definedName name="SH" localSheetId="0">#REF!</definedName>
    <definedName name="SH" localSheetId="4">#REF!</definedName>
    <definedName name="SH">#REF!</definedName>
    <definedName name="shaeff">'[4]Cost of O &amp; O'!$F$42</definedName>
    <definedName name="Sheet_names" localSheetId="3">#REF!</definedName>
    <definedName name="Sheet_names" localSheetId="0">#REF!</definedName>
    <definedName name="Sheet_names" localSheetId="4">#REF!</definedName>
    <definedName name="Sheet_names">#REF!</definedName>
    <definedName name="sheet1" localSheetId="3">#REF!</definedName>
    <definedName name="sheet1" localSheetId="0">#REF!</definedName>
    <definedName name="sheet1" localSheetId="4">#REF!</definedName>
    <definedName name="sheet1">#REF!</definedName>
    <definedName name="sheet1___0" localSheetId="3">#REF!</definedName>
    <definedName name="sheet1___0" localSheetId="0">#REF!</definedName>
    <definedName name="sheet1___0" localSheetId="4">#REF!</definedName>
    <definedName name="sheet1___0">#REF!</definedName>
    <definedName name="sheet1___13" localSheetId="3">#REF!</definedName>
    <definedName name="sheet1___13" localSheetId="0">#REF!</definedName>
    <definedName name="sheet1___13" localSheetId="4">#REF!</definedName>
    <definedName name="sheet1___13">#REF!</definedName>
    <definedName name="shis">[151]dummy!$A$51:$G$74</definedName>
    <definedName name="SHM" localSheetId="3">#REF!</definedName>
    <definedName name="SHM" localSheetId="0">#REF!</definedName>
    <definedName name="SHM" localSheetId="4">#REF!</definedName>
    <definedName name="SHM">#REF!</definedName>
    <definedName name="SHOT">'[4]Cost of O &amp; O'!$F$35</definedName>
    <definedName name="SHOV" localSheetId="3">#REF!</definedName>
    <definedName name="SHOV" localSheetId="0">#REF!</definedName>
    <definedName name="SHOV" localSheetId="4">#REF!</definedName>
    <definedName name="SHOV">#REF!</definedName>
    <definedName name="shpe" localSheetId="3">#REF!</definedName>
    <definedName name="shpe" localSheetId="0">#REF!</definedName>
    <definedName name="shpe" localSheetId="4">#REF!</definedName>
    <definedName name="shpe">#REF!</definedName>
    <definedName name="Shuttering" localSheetId="3">#REF!</definedName>
    <definedName name="Shuttering" localSheetId="0">#REF!</definedName>
    <definedName name="Shuttering" localSheetId="4">#REF!</definedName>
    <definedName name="Shuttering">#REF!</definedName>
    <definedName name="SHV" localSheetId="3">#REF!</definedName>
    <definedName name="SHV" localSheetId="0">#REF!</definedName>
    <definedName name="SHV" localSheetId="4">#REF!</definedName>
    <definedName name="SHV">#REF!</definedName>
    <definedName name="si" localSheetId="3">#REF!</definedName>
    <definedName name="si" localSheetId="0">#REF!</definedName>
    <definedName name="si" localSheetId="4">#REF!</definedName>
    <definedName name="si">#REF!</definedName>
    <definedName name="sigma0.2" localSheetId="3">#REF!</definedName>
    <definedName name="sigma0.2" localSheetId="0">#REF!</definedName>
    <definedName name="sigma0.2" localSheetId="4">#REF!</definedName>
    <definedName name="sigma0.2">#REF!</definedName>
    <definedName name="sigma0_2" localSheetId="3">#REF!</definedName>
    <definedName name="sigma0_2" localSheetId="0">#REF!</definedName>
    <definedName name="sigma0_2" localSheetId="4">#REF!</definedName>
    <definedName name="sigma0_2">#REF!</definedName>
    <definedName name="sigmab" localSheetId="3">#REF!</definedName>
    <definedName name="sigmab" localSheetId="0">#REF!</definedName>
    <definedName name="sigmab" localSheetId="4">#REF!</definedName>
    <definedName name="sigmab">#REF!</definedName>
    <definedName name="sigmah" localSheetId="3">#REF!</definedName>
    <definedName name="sigmah" localSheetId="0">#REF!</definedName>
    <definedName name="sigmah" localSheetId="4">#REF!</definedName>
    <definedName name="sigmah">#REF!</definedName>
    <definedName name="sigmat" localSheetId="3">#REF!</definedName>
    <definedName name="sigmat" localSheetId="0">#REF!</definedName>
    <definedName name="sigmat" localSheetId="4">#REF!</definedName>
    <definedName name="sigmat">#REF!</definedName>
    <definedName name="SINKP" localSheetId="3">#REF!</definedName>
    <definedName name="SINKP" localSheetId="0">#REF!</definedName>
    <definedName name="SINKP" localSheetId="4">#REF!</definedName>
    <definedName name="SINKP">#REF!</definedName>
    <definedName name="SIZE" localSheetId="3">#REF!</definedName>
    <definedName name="SIZE" localSheetId="0">#REF!</definedName>
    <definedName name="SIZE" localSheetId="4">#REF!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3">#REF!</definedName>
    <definedName name="SIZEC" localSheetId="0">#REF!</definedName>
    <definedName name="SIZEC" localSheetId="4">#REF!</definedName>
    <definedName name="SIZEC">#REF!</definedName>
    <definedName name="skilled" localSheetId="3">#REF!</definedName>
    <definedName name="skilled" localSheetId="0">#REF!</definedName>
    <definedName name="skilled" localSheetId="4">#REF!</definedName>
    <definedName name="skilled">#REF!</definedName>
    <definedName name="slab_p" localSheetId="3" hidden="1">{"form-D1",#N/A,FALSE,"FORM-D1";"form-D1_amt",#N/A,FALSE,"FORM-D1"}</definedName>
    <definedName name="slab_p" localSheetId="0" hidden="1">{"form-D1",#N/A,FALSE,"FORM-D1";"form-D1_amt",#N/A,FALSE,"FORM-D1"}</definedName>
    <definedName name="slab_p" localSheetId="4" hidden="1">{"form-D1",#N/A,FALSE,"FORM-D1";"form-D1_amt",#N/A,FALSE,"FORM-D1"}</definedName>
    <definedName name="slab_p" hidden="1">{"form-D1",#N/A,FALSE,"FORM-D1";"form-D1_amt",#N/A,FALSE,"FORM-D1"}</definedName>
    <definedName name="SlabD" localSheetId="3">#REF!</definedName>
    <definedName name="SlabD" localSheetId="0">#REF!</definedName>
    <definedName name="SlabD" localSheetId="4">#REF!</definedName>
    <definedName name="SlabD">#REF!</definedName>
    <definedName name="SLAYER" localSheetId="3">#REF!</definedName>
    <definedName name="SLAYER" localSheetId="0">#REF!</definedName>
    <definedName name="SLAYER" localSheetId="4">#REF!</definedName>
    <definedName name="SLAYER">#REF!</definedName>
    <definedName name="SLC" localSheetId="3">#REF!</definedName>
    <definedName name="SLC" localSheetId="0">#REF!</definedName>
    <definedName name="SLC" localSheetId="4">#REF!</definedName>
    <definedName name="SLC">#REF!</definedName>
    <definedName name="SLIPFORM" localSheetId="3">'[103]Cost of O &amp; O'!#REF!</definedName>
    <definedName name="SLIPFORM" localSheetId="0">'[103]Cost of O &amp; O'!#REF!</definedName>
    <definedName name="SLIPFORM" localSheetId="4">'[103]Cost of O &amp; O'!#REF!</definedName>
    <definedName name="SLIPFORM">'[103]Cost of O &amp; O'!#REF!</definedName>
    <definedName name="slope" localSheetId="3">#REF!</definedName>
    <definedName name="slope" localSheetId="0">#REF!</definedName>
    <definedName name="slope" localSheetId="4">#REF!</definedName>
    <definedName name="slope">#REF!</definedName>
    <definedName name="SLSAMT">[82]R2!$I$39:$I$86</definedName>
    <definedName name="SLSRT">[82]R2!$H$39:$H$86</definedName>
    <definedName name="SLURRY" localSheetId="3">#REF!</definedName>
    <definedName name="SLURRY" localSheetId="0">#REF!</definedName>
    <definedName name="SLURRY" localSheetId="4">#REF!</definedName>
    <definedName name="SLURRY">#REF!</definedName>
    <definedName name="SMAZ" localSheetId="3">#REF!</definedName>
    <definedName name="SMAZ" localSheetId="0">#REF!</definedName>
    <definedName name="SMAZ" localSheetId="4">#REF!</definedName>
    <definedName name="SMAZ">#REF!</definedName>
    <definedName name="SMIST" localSheetId="3">#REF!</definedName>
    <definedName name="SMIST" localSheetId="0">#REF!</definedName>
    <definedName name="SMIST" localSheetId="4">#REF!</definedName>
    <definedName name="SMIST">#REF!</definedName>
    <definedName name="smoot" localSheetId="3">#REF!</definedName>
    <definedName name="smoot" localSheetId="0">#REF!</definedName>
    <definedName name="smoot" localSheetId="4">#REF!</definedName>
    <definedName name="smoot">#REF!</definedName>
    <definedName name="SMOOTH" localSheetId="3">#REF!</definedName>
    <definedName name="SMOOTH" localSheetId="0">#REF!</definedName>
    <definedName name="SMOOTH" localSheetId="4">#REF!</definedName>
    <definedName name="SMOOTH">#REF!</definedName>
    <definedName name="soh">0%</definedName>
    <definedName name="soil_dens" localSheetId="3">#REF!</definedName>
    <definedName name="soil_dens" localSheetId="0">#REF!</definedName>
    <definedName name="soil_dens" localSheetId="4">#REF!</definedName>
    <definedName name="soil_dens">#REF!</definedName>
    <definedName name="soil_sub" localSheetId="3">#REF!</definedName>
    <definedName name="soil_sub" localSheetId="0">#REF!</definedName>
    <definedName name="soil_sub" localSheetId="4">#REF!</definedName>
    <definedName name="soil_sub">#REF!</definedName>
    <definedName name="soilden" localSheetId="3">#REF!</definedName>
    <definedName name="soilden" localSheetId="0">#REF!</definedName>
    <definedName name="soilden" localSheetId="4">#REF!</definedName>
    <definedName name="soilden">#REF!</definedName>
    <definedName name="SOL" localSheetId="3">#REF!</definedName>
    <definedName name="SOL" localSheetId="0">#REF!</definedName>
    <definedName name="SOL" localSheetId="4">#REF!</definedName>
    <definedName name="SOL">#REF!</definedName>
    <definedName name="SORTCODE">#N/A</definedName>
    <definedName name="sp">4%</definedName>
    <definedName name="SP_AREA" localSheetId="3">#REF!</definedName>
    <definedName name="SP_AREA" localSheetId="0">#REF!</definedName>
    <definedName name="SP_AREA" localSheetId="4">#REF!</definedName>
    <definedName name="SP_AREA">#REF!</definedName>
    <definedName name="Spalls" localSheetId="3">#REF!</definedName>
    <definedName name="Spalls" localSheetId="0">#REF!</definedName>
    <definedName name="Spalls" localSheetId="4">#REF!</definedName>
    <definedName name="Spalls">#REF!</definedName>
    <definedName name="span" localSheetId="3">#REF!</definedName>
    <definedName name="span" localSheetId="0">#REF!</definedName>
    <definedName name="span" localSheetId="4">#REF!</definedName>
    <definedName name="span">#REF!</definedName>
    <definedName name="SPANbearing1">'[140]SLAB DESIGN'!$E$40</definedName>
    <definedName name="SPAVER">'[58]Cost of O &amp; O'!$F$21</definedName>
    <definedName name="SPEC_1">'[93]BLR 1'!$L:$L</definedName>
    <definedName name="SPEC_10">[93]GEN!$K:$K</definedName>
    <definedName name="SPEC_11">[93]GAS!$K:$K</definedName>
    <definedName name="SPEC_12">[93]DEAE!$L:$L</definedName>
    <definedName name="SPEC_2">[93]BLR2!$L:$L</definedName>
    <definedName name="SPEC_3">[93]BLR3!$L:$L</definedName>
    <definedName name="SPEC_4">[93]BLR4!$L:$L</definedName>
    <definedName name="SPEC_5">[93]BLR5!$L:$L</definedName>
    <definedName name="SPEC_6">[93]DEM!$K:$K</definedName>
    <definedName name="SPEC_7">[93]SAM!$K:$K</definedName>
    <definedName name="SPEC_8">[93]CHEM!$K:$K</definedName>
    <definedName name="SPEC_9">[93]COP!$K:$K</definedName>
    <definedName name="SPEC12" localSheetId="0">'[154]DB_ET200(R. A)'!$S:$S</definedName>
    <definedName name="SPEC12">'[155]DB_ET200(R. A)'!$S:$S</definedName>
    <definedName name="SPEC2" localSheetId="3">#REF!</definedName>
    <definedName name="SPEC2" localSheetId="0">#REF!</definedName>
    <definedName name="SPEC2" localSheetId="4">#REF!</definedName>
    <definedName name="SPEC2">#REF!</definedName>
    <definedName name="SPECI" localSheetId="3">#REF!</definedName>
    <definedName name="SPECI" localSheetId="0">#REF!</definedName>
    <definedName name="SPECI" localSheetId="4">#REF!</definedName>
    <definedName name="SPECI">#REF!</definedName>
    <definedName name="SPFAC">[82]R2!$G$21:$G$32</definedName>
    <definedName name="SPFIN">[82]R2!$C$15</definedName>
    <definedName name="SPINK" localSheetId="3">#REF!</definedName>
    <definedName name="SPINK" localSheetId="0">#REF!</definedName>
    <definedName name="SPINK" localSheetId="4">#REF!</definedName>
    <definedName name="SPINK">#REF!</definedName>
    <definedName name="SPRINK">'[4]Cost of O &amp; O'!$F$23</definedName>
    <definedName name="SPSUM">[82]R2!$C$13</definedName>
    <definedName name="SQRT__1___0.6___1.0" localSheetId="3">#REF!</definedName>
    <definedName name="SQRT__1___0.6___1.0" localSheetId="0">#REF!</definedName>
    <definedName name="SQRT__1___0.6___1.0" localSheetId="4">#REF!</definedName>
    <definedName name="SQRT__1___0.6___1.0">#REF!</definedName>
    <definedName name="SQRT__1___0_6___1_0" localSheetId="3">#REF!</definedName>
    <definedName name="SQRT__1___0_6___1_0" localSheetId="0">#REF!</definedName>
    <definedName name="SQRT__1___0_6___1_0" localSheetId="4">#REF!</definedName>
    <definedName name="SQRT__1___0_6___1_0">#REF!</definedName>
    <definedName name="SQRT__1___0_6___1_0___0" localSheetId="3">#REF!</definedName>
    <definedName name="SQRT__1___0_6___1_0___0" localSheetId="0">#REF!</definedName>
    <definedName name="SQRT__1___0_6___1_0___0" localSheetId="4">#REF!</definedName>
    <definedName name="SQRT__1___0_6___1_0___0">#REF!</definedName>
    <definedName name="SQRT__1___0_6___1_0___13" localSheetId="3">#REF!</definedName>
    <definedName name="SQRT__1___0_6___1_0___13" localSheetId="0">#REF!</definedName>
    <definedName name="SQRT__1___0_6___1_0___13" localSheetId="4">#REF!</definedName>
    <definedName name="SQRT__1___0_6___1_0___13">#REF!</definedName>
    <definedName name="srj" localSheetId="3">#REF!</definedName>
    <definedName name="srj" localSheetId="0">#REF!</definedName>
    <definedName name="srj" localSheetId="4">#REF!</definedName>
    <definedName name="srj">#REF!</definedName>
    <definedName name="SROLL" localSheetId="3">#REF!</definedName>
    <definedName name="SROLL" localSheetId="0">#REF!</definedName>
    <definedName name="SROLL" localSheetId="4">#REF!</definedName>
    <definedName name="SROLL">#REF!</definedName>
    <definedName name="ss" localSheetId="3">#REF!</definedName>
    <definedName name="ss" localSheetId="0">#REF!</definedName>
    <definedName name="ss" localSheetId="4">#REF!</definedName>
    <definedName name="ss">#REF!</definedName>
    <definedName name="ssa">#N/A</definedName>
    <definedName name="SSLCH" localSheetId="3">#REF!</definedName>
    <definedName name="SSLCH" localSheetId="0">#REF!</definedName>
    <definedName name="SSLCH" localSheetId="4">#REF!</definedName>
    <definedName name="SSLCH">#REF!</definedName>
    <definedName name="Ssm">'[122]LOCAL RATES'!$H$38</definedName>
    <definedName name="SSR" localSheetId="3">'[156]scour depth'!#REF!</definedName>
    <definedName name="SSR" localSheetId="0">'[156]scour depth'!#REF!</definedName>
    <definedName name="SSR" localSheetId="4">'[156]scour depth'!#REF!</definedName>
    <definedName name="SSR">'[156]scour depth'!#REF!</definedName>
    <definedName name="SSSS" localSheetId="3">[57]PROCTOR!#REF!</definedName>
    <definedName name="SSSS" localSheetId="0">[57]PROCTOR!#REF!</definedName>
    <definedName name="SSSS" localSheetId="4">[57]PROCTOR!#REF!</definedName>
    <definedName name="SSSS">[57]PROCTOR!#REF!</definedName>
    <definedName name="SSSSSS" localSheetId="3">[57]PROCTOR!#REF!</definedName>
    <definedName name="SSSSSS" localSheetId="0">[57]PROCTOR!#REF!</definedName>
    <definedName name="SSSSSS" localSheetId="4">[57]PROCTOR!#REF!</definedName>
    <definedName name="SSSSSS">[57]PROCTOR!#REF!</definedName>
    <definedName name="sst" localSheetId="3">#REF!</definedName>
    <definedName name="sst" localSheetId="0">#REF!</definedName>
    <definedName name="sst" localSheetId="4">#REF!</definedName>
    <definedName name="sst">#REF!</definedName>
    <definedName name="STAADappslabthk">'[157]ABUT MASTER'!$K$57</definedName>
    <definedName name="StaffApr_D" localSheetId="3">'[101]SITE OVERHEADS'!#REF!</definedName>
    <definedName name="StaffApr_D" localSheetId="0">'[101]SITE OVERHEADS'!#REF!</definedName>
    <definedName name="StaffApr_D" localSheetId="4">'[101]SITE OVERHEADS'!#REF!</definedName>
    <definedName name="StaffApr_D">'[101]SITE OVERHEADS'!#REF!</definedName>
    <definedName name="Staircase" localSheetId="3">#REF!</definedName>
    <definedName name="Staircase" localSheetId="0">#REF!</definedName>
    <definedName name="Staircase" localSheetId="4">#REF!</definedName>
    <definedName name="Staircase">#REF!</definedName>
    <definedName name="Start1" localSheetId="3">#REF!</definedName>
    <definedName name="Start1" localSheetId="0">#REF!</definedName>
    <definedName name="Start1" localSheetId="4">#REF!</definedName>
    <definedName name="Start1">#REF!</definedName>
    <definedName name="Start10" localSheetId="3">#REF!</definedName>
    <definedName name="Start10" localSheetId="0">#REF!</definedName>
    <definedName name="Start10" localSheetId="4">#REF!</definedName>
    <definedName name="Start10">#REF!</definedName>
    <definedName name="Start11">'[123]Side walls (earth)'!$H$1</definedName>
    <definedName name="Start12">'[123]AFFLUX CALC'!$H$1</definedName>
    <definedName name="Start13">[123]PROTECTION!$H$1</definedName>
    <definedName name="Start14">'[123]AFF DRAW'!$H$1</definedName>
    <definedName name="Start15">'[123]TEL CALC'!$H$1</definedName>
    <definedName name="Start16">'[123]NALA-LS'!$H$1</definedName>
    <definedName name="Start17">'[123]X-BOX HYD'!$H$1</definedName>
    <definedName name="Start18">'[123]X-TRAIL PIT DETAILS'!$H$1</definedName>
    <definedName name="Start19">'[123]X-BLOCK LEVELS'!$H$1</definedName>
    <definedName name="Start2">[123]INSTRUCT!$H$1</definedName>
    <definedName name="Start20">'[123]MACRO-BACK UP'!$H$1</definedName>
    <definedName name="Start21">'[123]Side walls (earth)'!$H$1</definedName>
    <definedName name="Start27" localSheetId="3">#REF!</definedName>
    <definedName name="Start27" localSheetId="0">#REF!</definedName>
    <definedName name="Start27" localSheetId="4">#REF!</definedName>
    <definedName name="Start27">#REF!</definedName>
    <definedName name="Start28" localSheetId="3">#REF!</definedName>
    <definedName name="Start28" localSheetId="0">#REF!</definedName>
    <definedName name="Start28" localSheetId="4">#REF!</definedName>
    <definedName name="Start28">#REF!</definedName>
    <definedName name="Start29" localSheetId="3">[158]Sheet11!#REF!</definedName>
    <definedName name="Start29" localSheetId="0">[158]Sheet11!#REF!</definedName>
    <definedName name="Start29" localSheetId="4">[158]Sheet11!#REF!</definedName>
    <definedName name="Start29">[158]Sheet11!#REF!</definedName>
    <definedName name="Start3" localSheetId="3">'[159]0+655'!#REF!</definedName>
    <definedName name="Start3" localSheetId="0">'[159]0+655'!#REF!</definedName>
    <definedName name="Start3" localSheetId="4">'[159]0+655'!#REF!</definedName>
    <definedName name="Start3">'[159]0+655'!#REF!</definedName>
    <definedName name="Start6">'[123]DS HFL '!$H$1</definedName>
    <definedName name="Start7">'[123]VENT DESIGN '!$H$1</definedName>
    <definedName name="Start8">'[123]Side walls-Slab'!$H$1</definedName>
    <definedName name="Start9">[123]TRANSITIONS!$H$1</definedName>
    <definedName name="StartDate">[160]Menu!$E$7</definedName>
    <definedName name="steam_props" localSheetId="3">#REF!</definedName>
    <definedName name="steam_props" localSheetId="0">#REF!</definedName>
    <definedName name="steam_props" localSheetId="4">#REF!</definedName>
    <definedName name="steam_props">#REF!</definedName>
    <definedName name="steam_trap" localSheetId="3">#REF!</definedName>
    <definedName name="steam_trap" localSheetId="0">#REF!</definedName>
    <definedName name="steam_trap" localSheetId="4">#REF!</definedName>
    <definedName name="steam_trap">#REF!</definedName>
    <definedName name="STEEL" localSheetId="3">#REF!</definedName>
    <definedName name="STEEL" localSheetId="0">#REF!</definedName>
    <definedName name="STEEL" localSheetId="4">#REF!</definedName>
    <definedName name="STEEL">#REF!</definedName>
    <definedName name="Stg_Sub" localSheetId="3">#REF!</definedName>
    <definedName name="Stg_Sub" localSheetId="0">#REF!</definedName>
    <definedName name="Stg_Sub" localSheetId="4">#REF!</definedName>
    <definedName name="Stg_Sub">#REF!</definedName>
    <definedName name="Stg_Super" localSheetId="3">#REF!</definedName>
    <definedName name="Stg_Super" localSheetId="0">#REF!</definedName>
    <definedName name="Stg_Super" localSheetId="4">#REF!</definedName>
    <definedName name="Stg_Super">#REF!</definedName>
    <definedName name="STRESS">'[34]CODE-STR'!$A$3:$V$40</definedName>
    <definedName name="StrID" localSheetId="3">#REF!</definedName>
    <definedName name="StrID" localSheetId="0">#REF!</definedName>
    <definedName name="StrID" localSheetId="4">#REF!</definedName>
    <definedName name="StrID">#REF!</definedName>
    <definedName name="structure" localSheetId="3">#REF!</definedName>
    <definedName name="structure" localSheetId="0">#REF!</definedName>
    <definedName name="structure" localSheetId="4">#REF!</definedName>
    <definedName name="structure">#REF!</definedName>
    <definedName name="STS" localSheetId="3">#REF!</definedName>
    <definedName name="STS" localSheetId="0">#REF!</definedName>
    <definedName name="STS" localSheetId="4">#REF!</definedName>
    <definedName name="STS">#REF!</definedName>
    <definedName name="STSJ" localSheetId="3">#REF!</definedName>
    <definedName name="STSJ" localSheetId="0">#REF!</definedName>
    <definedName name="STSJ" localSheetId="4">#REF!</definedName>
    <definedName name="STSJ">#REF!</definedName>
    <definedName name="SUB" localSheetId="3">#REF!</definedName>
    <definedName name="SUB" localSheetId="0">#REF!</definedName>
    <definedName name="SUB" localSheetId="4">#REF!</definedName>
    <definedName name="SUB">#REF!</definedName>
    <definedName name="Sub_class1" localSheetId="0">[68]User!$D$9:$R$9</definedName>
    <definedName name="Sub_class1">[69]User!$D$9:$R$9</definedName>
    <definedName name="Sub_class10" localSheetId="0">[68]User!$D$18:$R$18</definedName>
    <definedName name="Sub_class10">[69]User!$D$18:$R$18</definedName>
    <definedName name="Sub_class11" localSheetId="0">[68]User!$D$19:$R$19</definedName>
    <definedName name="Sub_class11">[69]User!$D$19:$R$19</definedName>
    <definedName name="Sub_class12" localSheetId="0">[68]User!$D$20:$R$20</definedName>
    <definedName name="Sub_class12">[69]User!$D$20:$R$20</definedName>
    <definedName name="Sub_class13" localSheetId="0">[68]User!$D$21:$R$21</definedName>
    <definedName name="Sub_class13">[69]User!$D$21:$R$21</definedName>
    <definedName name="Sub_class14" localSheetId="0">[68]User!$D$22:$R$22</definedName>
    <definedName name="Sub_class14">[69]User!$D$22:$R$22</definedName>
    <definedName name="Sub_class15" localSheetId="0">[68]User!$D$23:$R$23</definedName>
    <definedName name="Sub_class15">[69]User!$D$23:$R$23</definedName>
    <definedName name="Sub_class2" localSheetId="0">[68]User!$D$10:$R$10</definedName>
    <definedName name="Sub_class2">[69]User!$D$10:$R$10</definedName>
    <definedName name="Sub_class3" localSheetId="0">[68]User!$D$11:$R$11</definedName>
    <definedName name="Sub_class3">[69]User!$D$11:$R$11</definedName>
    <definedName name="Sub_class4" localSheetId="0">[68]User!$D$12:$R$12</definedName>
    <definedName name="Sub_class4">[69]User!$D$12:$R$12</definedName>
    <definedName name="Sub_class5" localSheetId="0">[68]User!$D$13:$R$13</definedName>
    <definedName name="Sub_class5">[69]User!$D$13:$R$13</definedName>
    <definedName name="Sub_class6" localSheetId="0">[68]User!$D$14:$R$14</definedName>
    <definedName name="Sub_class6">[69]User!$D$14:$R$14</definedName>
    <definedName name="Sub_class7" localSheetId="0">[68]User!$D$15:$R$15</definedName>
    <definedName name="Sub_class7">[69]User!$D$15:$R$15</definedName>
    <definedName name="Sub_class8" localSheetId="0">[68]User!$D$16:$R$16</definedName>
    <definedName name="Sub_class8">[69]User!$D$16:$R$16</definedName>
    <definedName name="Sub_class9" localSheetId="0">[68]User!$D$17:$R$17</definedName>
    <definedName name="Sub_class9">[69]User!$D$17:$R$17</definedName>
    <definedName name="Sub_classes" localSheetId="3">Sub_class1,Sub_class2,Sub_class3,Sub_class4,Sub_class5,Sub_class6,Sub_class7,Sub_class8,Sub_class9,Sub_class10,Sub_class11,Sub_class12,Sub_class13,Sub_class14,Sub_class15</definedName>
    <definedName name="Sub_classes" localSheetId="0">'MADHURA RANI GANJ'!Sub_class1,'MADHURA RANI GANJ'!Sub_class2,'MADHURA RANI GANJ'!Sub_class3,'MADHURA RANI GANJ'!Sub_class4,'MADHURA RANI GANJ'!Sub_class5,'MADHURA RANI GANJ'!Sub_class6,'MADHURA RANI GANJ'!Sub_class7,'MADHURA RANI GANJ'!Sub_class8,'MADHURA RANI GANJ'!Sub_class9,'MADHURA RANI GANJ'!Sub_class10,'MADHURA RANI GANJ'!Sub_class11,'MADHURA RANI GANJ'!Sub_class12,'MADHURA RANI GANJ'!Sub_class13,'MADHURA RANI GANJ'!Sub_class14,'MADHURA RANI GANJ'!Sub_class15</definedName>
    <definedName name="Sub_classes" localSheetId="4">Sub_class1,Sub_class2,Sub_class3,Sub_class4,Sub_class5,Sub_class6,Sub_class7,Sub_class8,Sub_class9,Sub_class10,Sub_class11,Sub_class12,Sub_class13,Sub_class14,Sub_class15</definedName>
    <definedName name="Sub_classes">Sub_class1,Sub_class2,Sub_class3,Sub_class4,Sub_class5,Sub_class6,Sub_class7,Sub_class8,Sub_class9,Sub_class10,Sub_class11,Sub_class12,Sub_class13,Sub_class14,Sub_class15</definedName>
    <definedName name="Subject" localSheetId="3">#REF!</definedName>
    <definedName name="Subject" localSheetId="0">#REF!</definedName>
    <definedName name="Subject" localSheetId="4">#REF!</definedName>
    <definedName name="Subject">#REF!</definedName>
    <definedName name="subjectname" localSheetId="3">'[146]CABLE BULK'!#REF!</definedName>
    <definedName name="subjectname" localSheetId="0">'[146]CABLE BULK'!#REF!</definedName>
    <definedName name="subjectname" localSheetId="4">'[146]CABLE BULK'!#REF!</definedName>
    <definedName name="subjectname">'[146]CABLE BULK'!#REF!</definedName>
    <definedName name="sumana" localSheetId="3">#REF!</definedName>
    <definedName name="sumana" localSheetId="0">#REF!</definedName>
    <definedName name="sumana" localSheetId="4">#REF!</definedName>
    <definedName name="sumana">#REF!</definedName>
    <definedName name="summary" localSheetId="3">#REF!</definedName>
    <definedName name="summary" localSheetId="0">#REF!</definedName>
    <definedName name="summary" localSheetId="4">#REF!</definedName>
    <definedName name="summary">#REF!</definedName>
    <definedName name="sump" localSheetId="3">#REF!</definedName>
    <definedName name="sump" localSheetId="0">#REF!</definedName>
    <definedName name="sump" localSheetId="4">#REF!</definedName>
    <definedName name="sump">#REF!</definedName>
    <definedName name="SUPER" localSheetId="3">#REF!</definedName>
    <definedName name="SUPER" localSheetId="0">#REF!</definedName>
    <definedName name="SUPER" localSheetId="4">#REF!</definedName>
    <definedName name="SUPER">#REF!</definedName>
    <definedName name="SURCH" localSheetId="3">#REF!</definedName>
    <definedName name="SURCH" localSheetId="0">#REF!</definedName>
    <definedName name="SURCH" localSheetId="4">#REF!</definedName>
    <definedName name="SURCH">#REF!</definedName>
    <definedName name="SURF_AREA" localSheetId="3">#REF!</definedName>
    <definedName name="SURF_AREA" localSheetId="0">#REF!</definedName>
    <definedName name="SURF_AREA" localSheetId="4">#REF!</definedName>
    <definedName name="SURF_AREA">#REF!</definedName>
    <definedName name="surge" localSheetId="3">#REF!</definedName>
    <definedName name="surge" localSheetId="0">#REF!</definedName>
    <definedName name="surge" localSheetId="4">#REF!</definedName>
    <definedName name="surge">#REF!</definedName>
    <definedName name="SWGR12" localSheetId="3">#REF!</definedName>
    <definedName name="SWGR12" localSheetId="0">#REF!</definedName>
    <definedName name="SWGR12" localSheetId="4">#REF!</definedName>
    <definedName name="SWGR12">#REF!</definedName>
    <definedName name="SWGR345" localSheetId="3">#REF!</definedName>
    <definedName name="SWGR345" localSheetId="0">#REF!</definedName>
    <definedName name="SWGR345" localSheetId="4">#REF!</definedName>
    <definedName name="SWGR345">#REF!</definedName>
    <definedName name="T" localSheetId="3">#REF!</definedName>
    <definedName name="T" localSheetId="0">#REF!</definedName>
    <definedName name="T" localSheetId="4">#REF!</definedName>
    <definedName name="T">#REF!</definedName>
    <definedName name="t___0" localSheetId="3">#REF!</definedName>
    <definedName name="t___0" localSheetId="0">#REF!</definedName>
    <definedName name="t___0" localSheetId="4">#REF!</definedName>
    <definedName name="t___0">#REF!</definedName>
    <definedName name="t___13" localSheetId="3">#REF!</definedName>
    <definedName name="t___13" localSheetId="0">#REF!</definedName>
    <definedName name="t___13" localSheetId="4">#REF!</definedName>
    <definedName name="t___13">#REF!</definedName>
    <definedName name="T_AMOUNT">#N/A</definedName>
    <definedName name="T_UPRICE">#N/A</definedName>
    <definedName name="T0" localSheetId="3">#REF!</definedName>
    <definedName name="T0" localSheetId="0">#REF!</definedName>
    <definedName name="T0" localSheetId="4">#REF!</definedName>
    <definedName name="T0">#REF!</definedName>
    <definedName name="T19C" localSheetId="3">#REF!</definedName>
    <definedName name="T19C" localSheetId="0">#REF!</definedName>
    <definedName name="T19C" localSheetId="4">#REF!</definedName>
    <definedName name="T19C">#REF!</definedName>
    <definedName name="TAB" localSheetId="3">#REF!</definedName>
    <definedName name="TAB" localSheetId="0">#REF!</definedName>
    <definedName name="TAB" localSheetId="4">#REF!</definedName>
    <definedName name="TAB">#REF!</definedName>
    <definedName name="Tabela" localSheetId="0">'[161]ASME B 36.10 M'!$D$3:$W$48</definedName>
    <definedName name="Tabela">'[162]ASME B 36.10 M'!$D$3:$W$48</definedName>
    <definedName name="Table">[55]Cal!$P$2:$Q$28</definedName>
    <definedName name="TABLE_4" localSheetId="3">#REF!</definedName>
    <definedName name="TABLE_4" localSheetId="0">#REF!</definedName>
    <definedName name="TABLE_4" localSheetId="4">#REF!</definedName>
    <definedName name="TABLE_4">#REF!</definedName>
    <definedName name="table1" localSheetId="3">#REF!</definedName>
    <definedName name="table1" localSheetId="0">#REF!</definedName>
    <definedName name="table1" localSheetId="4">#REF!</definedName>
    <definedName name="table1">#REF!</definedName>
    <definedName name="TABLE2" localSheetId="3">#REF!</definedName>
    <definedName name="TABLE2" localSheetId="0">#REF!</definedName>
    <definedName name="TABLE2" localSheetId="4">#REF!</definedName>
    <definedName name="TABLE2">#REF!</definedName>
    <definedName name="TABLE3">[163]Calc1!$B$63:$G$97</definedName>
    <definedName name="TABLE4">[163]Calc1!$C$103:$E$139</definedName>
    <definedName name="TableName">"Dummy"</definedName>
    <definedName name="TableRange" localSheetId="3">#REF!</definedName>
    <definedName name="TableRange" localSheetId="0">#REF!</definedName>
    <definedName name="TableRange" localSheetId="4">#REF!</definedName>
    <definedName name="TableRange">#REF!</definedName>
    <definedName name="tabu" localSheetId="3">#REF!</definedName>
    <definedName name="tabu" localSheetId="0">#REF!</definedName>
    <definedName name="tabu" localSheetId="4">#REF!</definedName>
    <definedName name="tabu">#REF!</definedName>
    <definedName name="TAGG" localSheetId="3">#REF!</definedName>
    <definedName name="TAGG" localSheetId="0">#REF!</definedName>
    <definedName name="TAGG" localSheetId="4">#REF!</definedName>
    <definedName name="TAGG">#REF!</definedName>
    <definedName name="tam">#N/A</definedName>
    <definedName name="TARN" localSheetId="3">#REF!</definedName>
    <definedName name="TARN" localSheetId="0">#REF!</definedName>
    <definedName name="TARN" localSheetId="4">#REF!</definedName>
    <definedName name="TARN">#REF!</definedName>
    <definedName name="TaxTV">10%</definedName>
    <definedName name="TaxXL">5%</definedName>
    <definedName name="tb" localSheetId="3">#REF!</definedName>
    <definedName name="tb" localSheetId="0">#REF!</definedName>
    <definedName name="tb" localSheetId="4">#REF!</definedName>
    <definedName name="tb">#REF!</definedName>
    <definedName name="TBM" localSheetId="3">#REF!</definedName>
    <definedName name="TBM" localSheetId="0">#REF!</definedName>
    <definedName name="TBM" localSheetId="4">#REF!</definedName>
    <definedName name="TBM">#REF!</definedName>
    <definedName name="TBOULD" localSheetId="3">#REF!</definedName>
    <definedName name="TBOULD" localSheetId="0">#REF!</definedName>
    <definedName name="TBOULD" localSheetId="4">#REF!</definedName>
    <definedName name="TBOULD">#REF!</definedName>
    <definedName name="tc" localSheetId="3">'[118]Pier Design(with offset)'!#REF!</definedName>
    <definedName name="tc" localSheetId="0">'[118]Pier Design(with offset)'!#REF!</definedName>
    <definedName name="tc" localSheetId="4">'[118]Pier Design(with offset)'!#REF!</definedName>
    <definedName name="tc">'[118]Pier Design(with offset)'!#REF!</definedName>
    <definedName name="TCJH">'[47]RA Civil'!$E$56</definedName>
    <definedName name="TCJHPOL">'[47]RA Civil'!$F$56</definedName>
    <definedName name="TCON" localSheetId="3">#REF!</definedName>
    <definedName name="TCON" localSheetId="0">#REF!</definedName>
    <definedName name="TCON" localSheetId="4">#REF!</definedName>
    <definedName name="TCON">#REF!</definedName>
    <definedName name="tcr" localSheetId="3">#REF!</definedName>
    <definedName name="tcr" localSheetId="0">#REF!</definedName>
    <definedName name="tcr" localSheetId="4">#REF!</definedName>
    <definedName name="tcr">#REF!</definedName>
    <definedName name="tct" localSheetId="3">'[121]Pier Design(with offset)'!#REF!</definedName>
    <definedName name="tct" localSheetId="0">'[121]Pier Design(with offset)'!#REF!</definedName>
    <definedName name="tct" localSheetId="4">'[121]Pier Design(with offset)'!#REF!</definedName>
    <definedName name="tct">'[121]Pier Design(with offset)'!#REF!</definedName>
    <definedName name="TEARTH" localSheetId="3">#REF!</definedName>
    <definedName name="TEARTH" localSheetId="0">#REF!</definedName>
    <definedName name="TEARTH" localSheetId="4">#REF!</definedName>
    <definedName name="TEARTH">#REF!</definedName>
    <definedName name="TEE" localSheetId="3">#REF!</definedName>
    <definedName name="TEE" localSheetId="0">#REF!</definedName>
    <definedName name="TEE" localSheetId="4">#REF!</definedName>
    <definedName name="TEE">#REF!</definedName>
    <definedName name="TEE_TAPER_WT" localSheetId="3">#REF!</definedName>
    <definedName name="TEE_TAPER_WT" localSheetId="0">#REF!</definedName>
    <definedName name="TEE_TAPER_WT" localSheetId="4">#REF!</definedName>
    <definedName name="TEE_TAPER_WT">#REF!</definedName>
    <definedName name="tem" localSheetId="3">#REF!</definedName>
    <definedName name="tem" localSheetId="0">#REF!</definedName>
    <definedName name="tem" localSheetId="4">#REF!</definedName>
    <definedName name="tem">#REF!</definedName>
    <definedName name="temp" localSheetId="3">#REF!</definedName>
    <definedName name="temp" localSheetId="0">#REF!</definedName>
    <definedName name="temp" localSheetId="4">#REF!</definedName>
    <definedName name="temp">#REF!</definedName>
    <definedName name="temp_strainer" localSheetId="3">#REF!</definedName>
    <definedName name="temp_strainer" localSheetId="0">#REF!</definedName>
    <definedName name="temp_strainer" localSheetId="4">#REF!</definedName>
    <definedName name="temp_strainer">#REF!</definedName>
    <definedName name="TEMP_STRESS">'[34]CODE-STR'!$AA$3:$AA$21</definedName>
    <definedName name="temp1" localSheetId="3">#REF!</definedName>
    <definedName name="temp1" localSheetId="0">#REF!</definedName>
    <definedName name="temp1" localSheetId="4">#REF!</definedName>
    <definedName name="temp1">#REF!</definedName>
    <definedName name="Ten" localSheetId="3">#REF!</definedName>
    <definedName name="Ten" localSheetId="0">#REF!</definedName>
    <definedName name="Ten" localSheetId="4">#REF!</definedName>
    <definedName name="Ten">#REF!</definedName>
    <definedName name="TENDERING">[138]Sheet1!$A$9:$L$32</definedName>
    <definedName name="TEs" localSheetId="3">#REF!</definedName>
    <definedName name="TEs" localSheetId="0">#REF!</definedName>
    <definedName name="TEs" localSheetId="4">#REF!</definedName>
    <definedName name="TEs">#REF!</definedName>
    <definedName name="TEs___0" localSheetId="3">#REF!</definedName>
    <definedName name="TEs___0" localSheetId="0">#REF!</definedName>
    <definedName name="TEs___0" localSheetId="4">#REF!</definedName>
    <definedName name="TEs___0">#REF!</definedName>
    <definedName name="TEs___13" localSheetId="3">#REF!</definedName>
    <definedName name="TEs___13" localSheetId="0">#REF!</definedName>
    <definedName name="TEs___13" localSheetId="4">#REF!</definedName>
    <definedName name="TEs___13">#REF!</definedName>
    <definedName name="test" localSheetId="3">#REF!</definedName>
    <definedName name="test" localSheetId="0">#REF!</definedName>
    <definedName name="test" localSheetId="4">#REF!</definedName>
    <definedName name="test">#REF!</definedName>
    <definedName name="test1" localSheetId="3">#REF!</definedName>
    <definedName name="test1" localSheetId="0">#REF!</definedName>
    <definedName name="test1" localSheetId="4">#REF!</definedName>
    <definedName name="test1">#REF!</definedName>
    <definedName name="TEt" localSheetId="3">#REF!</definedName>
    <definedName name="TEt" localSheetId="0">#REF!</definedName>
    <definedName name="TEt" localSheetId="4">#REF!</definedName>
    <definedName name="TEt">#REF!</definedName>
    <definedName name="TEt___0" localSheetId="3">#REF!</definedName>
    <definedName name="TEt___0" localSheetId="0">#REF!</definedName>
    <definedName name="TEt___0" localSheetId="4">#REF!</definedName>
    <definedName name="TEt___0">#REF!</definedName>
    <definedName name="TEt___13" localSheetId="3">#REF!</definedName>
    <definedName name="TEt___13" localSheetId="0">#REF!</definedName>
    <definedName name="TEt___13" localSheetId="4">#REF!</definedName>
    <definedName name="TEt___13">#REF!</definedName>
    <definedName name="teta" localSheetId="3">#REF!</definedName>
    <definedName name="teta" localSheetId="0">#REF!</definedName>
    <definedName name="teta" localSheetId="4">#REF!</definedName>
    <definedName name="teta">#REF!</definedName>
    <definedName name="TF" localSheetId="3">#REF!</definedName>
    <definedName name="TF" localSheetId="0">#REF!</definedName>
    <definedName name="TF" localSheetId="4">#REF!</definedName>
    <definedName name="TF">#REF!</definedName>
    <definedName name="TG" localSheetId="3">#REF!</definedName>
    <definedName name="TG" localSheetId="0">#REF!</definedName>
    <definedName name="TG" localSheetId="4">#REF!</definedName>
    <definedName name="TG">#REF!</definedName>
    <definedName name="TGSB" localSheetId="3">#REF!</definedName>
    <definedName name="TGSB" localSheetId="0">#REF!</definedName>
    <definedName name="TGSB" localSheetId="4">#REF!</definedName>
    <definedName name="TGSB">#REF!</definedName>
    <definedName name="TGSBM" localSheetId="3">#REF!</definedName>
    <definedName name="TGSBM" localSheetId="0">#REF!</definedName>
    <definedName name="TGSBM" localSheetId="4">#REF!</definedName>
    <definedName name="TGSBM">#REF!</definedName>
    <definedName name="tgvs" localSheetId="3">#REF!</definedName>
    <definedName name="tgvs" localSheetId="0">#REF!</definedName>
    <definedName name="tgvs" localSheetId="4">#REF!</definedName>
    <definedName name="tgvs">#REF!</definedName>
    <definedName name="tgvs1973" localSheetId="3">#REF!</definedName>
    <definedName name="tgvs1973" localSheetId="0">#REF!</definedName>
    <definedName name="tgvs1973" localSheetId="4">#REF!</definedName>
    <definedName name="tgvs1973">#REF!</definedName>
    <definedName name="THK" localSheetId="3">#REF!</definedName>
    <definedName name="THK" localSheetId="0">#REF!</definedName>
    <definedName name="THK" localSheetId="4">#REF!</definedName>
    <definedName name="THK">#REF!</definedName>
    <definedName name="tidf" localSheetId="3" hidden="1">{"'Sheet1'!$L$16"}</definedName>
    <definedName name="tidf" localSheetId="0" hidden="1">{"'Sheet1'!$L$16"}</definedName>
    <definedName name="tidf" localSheetId="4" hidden="1">{"'Sheet1'!$L$16"}</definedName>
    <definedName name="tidf" hidden="1">{"'Sheet1'!$L$16"}</definedName>
    <definedName name="TIP">'[47]RA Civil'!$E$54</definedName>
    <definedName name="TIPPOL">'[47]RA Civil'!$F$54</definedName>
    <definedName name="Title" localSheetId="3">#REF!</definedName>
    <definedName name="Title" localSheetId="0">#REF!</definedName>
    <definedName name="Title" localSheetId="4">#REF!</definedName>
    <definedName name="Title">#REF!</definedName>
    <definedName name="Title1" localSheetId="3">#REF!</definedName>
    <definedName name="Title1" localSheetId="0">#REF!</definedName>
    <definedName name="Title1" localSheetId="4">#REF!</definedName>
    <definedName name="Title1">#REF!</definedName>
    <definedName name="Title2" localSheetId="3">#REF!</definedName>
    <definedName name="Title2" localSheetId="0">#REF!</definedName>
    <definedName name="Title2" localSheetId="4">#REF!</definedName>
    <definedName name="Title2">#REF!</definedName>
    <definedName name="TLLPW" localSheetId="3">#REF!</definedName>
    <definedName name="TLLPW" localSheetId="0">#REF!</definedName>
    <definedName name="TLLPW" localSheetId="4">#REF!</definedName>
    <definedName name="TLLPW">#REF!</definedName>
    <definedName name="TMIX" localSheetId="3">#REF!</definedName>
    <definedName name="TMIX" localSheetId="0">#REF!</definedName>
    <definedName name="TMIX" localSheetId="4">#REF!</definedName>
    <definedName name="TMIX">#REF!</definedName>
    <definedName name="TMIX45" localSheetId="3">#REF!</definedName>
    <definedName name="TMIX45" localSheetId="0">#REF!</definedName>
    <definedName name="TMIX45" localSheetId="4">#REF!</definedName>
    <definedName name="TMIX45">#REF!</definedName>
    <definedName name="TMIX6" localSheetId="3">#REF!</definedName>
    <definedName name="TMIX6" localSheetId="0">#REF!</definedName>
    <definedName name="TMIX6" localSheetId="4">#REF!</definedName>
    <definedName name="TMIX6">#REF!</definedName>
    <definedName name="TMT" localSheetId="3">#REF!</definedName>
    <definedName name="TMT" localSheetId="0">#REF!</definedName>
    <definedName name="TMT" localSheetId="4">#REF!</definedName>
    <definedName name="TMT">#REF!</definedName>
    <definedName name="TMTbars" localSheetId="3">#REF!</definedName>
    <definedName name="TMTbars" localSheetId="0">#REF!</definedName>
    <definedName name="TMTbars" localSheetId="4">#REF!</definedName>
    <definedName name="TMTbars">#REF!</definedName>
    <definedName name="tnr" localSheetId="3">#REF!</definedName>
    <definedName name="tnr" localSheetId="0">#REF!</definedName>
    <definedName name="tnr" localSheetId="4">#REF!</definedName>
    <definedName name="tnr">#REF!</definedName>
    <definedName name="TOED1" localSheetId="3">#REF!</definedName>
    <definedName name="TOED1" localSheetId="0">#REF!</definedName>
    <definedName name="TOED1" localSheetId="4">#REF!</definedName>
    <definedName name="TOED1">#REF!</definedName>
    <definedName name="TOED2" localSheetId="3">#REF!</definedName>
    <definedName name="TOED2" localSheetId="0">#REF!</definedName>
    <definedName name="TOED2" localSheetId="4">#REF!</definedName>
    <definedName name="TOED2">#REF!</definedName>
    <definedName name="TOEHT" localSheetId="3">#REF!</definedName>
    <definedName name="TOEHT" localSheetId="0">#REF!</definedName>
    <definedName name="TOEHT" localSheetId="4">#REF!</definedName>
    <definedName name="TOEHT">#REF!</definedName>
    <definedName name="tol" localSheetId="3">#REF!</definedName>
    <definedName name="tol" localSheetId="0">#REF!</definedName>
    <definedName name="tol" localSheetId="4">#REF!</definedName>
    <definedName name="tol">#REF!</definedName>
    <definedName name="top" localSheetId="3">#REF!</definedName>
    <definedName name="top" localSheetId="0">#REF!</definedName>
    <definedName name="top" localSheetId="4">#REF!</definedName>
    <definedName name="top">#REF!</definedName>
    <definedName name="TOP_SHT" localSheetId="3">#REF!</definedName>
    <definedName name="TOP_SHT" localSheetId="0">#REF!</definedName>
    <definedName name="TOP_SHT" localSheetId="4">#REF!</definedName>
    <definedName name="TOP_SHT">#REF!</definedName>
    <definedName name="topl" localSheetId="3">#REF!</definedName>
    <definedName name="topl" localSheetId="0">#REF!</definedName>
    <definedName name="topl" localSheetId="4">#REF!</definedName>
    <definedName name="topl">#REF!</definedName>
    <definedName name="topn" localSheetId="3">#REF!</definedName>
    <definedName name="topn" localSheetId="0">#REF!</definedName>
    <definedName name="topn" localSheetId="4">#REF!</definedName>
    <definedName name="topn">#REF!</definedName>
    <definedName name="TopSlbThk" localSheetId="3">#REF!</definedName>
    <definedName name="TopSlbThk" localSheetId="0">#REF!</definedName>
    <definedName name="TopSlbThk" localSheetId="4">#REF!</definedName>
    <definedName name="TopSlbThk">#REF!</definedName>
    <definedName name="TOPW" localSheetId="3">#REF!</definedName>
    <definedName name="TOPW" localSheetId="0">#REF!</definedName>
    <definedName name="TOPW" localSheetId="4">#REF!</definedName>
    <definedName name="TOPW">#REF!</definedName>
    <definedName name="TOR" localSheetId="3">#REF!</definedName>
    <definedName name="TOR" localSheetId="0">#REF!</definedName>
    <definedName name="TOR" localSheetId="4">#REF!</definedName>
    <definedName name="TOR">#REF!</definedName>
    <definedName name="TOTAL" localSheetId="3">'[89]boq ht'!#REF!</definedName>
    <definedName name="TOTAL" localSheetId="0">'[89]boq ht'!#REF!</definedName>
    <definedName name="TOTAL" localSheetId="4">'[89]boq ht'!#REF!</definedName>
    <definedName name="TOTAL">'[89]boq ht'!#REF!</definedName>
    <definedName name="TOTAL_NO_OF_MH" localSheetId="3">#REF!</definedName>
    <definedName name="TOTAL_NO_OF_MH" localSheetId="0">#REF!</definedName>
    <definedName name="TOTAL_NO_OF_MH" localSheetId="4">#REF!</definedName>
    <definedName name="TOTAL_NO_OF_MH">#REF!</definedName>
    <definedName name="TOTCDWSSM">[82]R2!$H$33</definedName>
    <definedName name="TOTCDWSSP">[82]R2!$I$33</definedName>
    <definedName name="TOWER">'[4]Cost of O &amp; O'!$F$37</definedName>
    <definedName name="TR" localSheetId="3">#REF!</definedName>
    <definedName name="TR" localSheetId="0">#REF!</definedName>
    <definedName name="TR" localSheetId="4">#REF!</definedName>
    <definedName name="TR">#REF!</definedName>
    <definedName name="TraComp" localSheetId="3">#REF!</definedName>
    <definedName name="TraComp" localSheetId="0">#REF!</definedName>
    <definedName name="TraComp" localSheetId="4">#REF!</definedName>
    <definedName name="TraComp">#REF!</definedName>
    <definedName name="TRACT" localSheetId="3">#REF!</definedName>
    <definedName name="TRACT" localSheetId="0">#REF!</definedName>
    <definedName name="TRACT" localSheetId="4">#REF!</definedName>
    <definedName name="TRACT">#REF!</definedName>
    <definedName name="TractPOL">'[47]RA Civil'!$F$55</definedName>
    <definedName name="Transport" localSheetId="3">#REF!</definedName>
    <definedName name="Transport" localSheetId="0">#REF!</definedName>
    <definedName name="Transport" localSheetId="4">#REF!</definedName>
    <definedName name="Transport">#REF!</definedName>
    <definedName name="TRBPOL">'[47]RA Civil'!$F$57</definedName>
    <definedName name="TRI" localSheetId="0">'[87]GM 000'!$I$1</definedName>
    <definedName name="TRI">'[88]GM 000'!$I$1</definedName>
    <definedName name="TROLL" localSheetId="3">#REF!</definedName>
    <definedName name="TROLL" localSheetId="0">#REF!</definedName>
    <definedName name="TROLL" localSheetId="4">#REF!</definedName>
    <definedName name="TROLL">#REF!</definedName>
    <definedName name="tS" localSheetId="3">#REF!</definedName>
    <definedName name="tS" localSheetId="0">#REF!</definedName>
    <definedName name="tS" localSheetId="4">#REF!</definedName>
    <definedName name="tS">#REF!</definedName>
    <definedName name="tS___0" localSheetId="3">#REF!</definedName>
    <definedName name="tS___0" localSheetId="0">#REF!</definedName>
    <definedName name="tS___0" localSheetId="4">#REF!</definedName>
    <definedName name="tS___0">#REF!</definedName>
    <definedName name="tS___13" localSheetId="3">#REF!</definedName>
    <definedName name="tS___13" localSheetId="0">#REF!</definedName>
    <definedName name="tS___13" localSheetId="4">#REF!</definedName>
    <definedName name="tS___13">#REF!</definedName>
    <definedName name="TT" localSheetId="3" hidden="1">#REF!</definedName>
    <definedName name="TT" localSheetId="0" hidden="1">#REF!</definedName>
    <definedName name="TT" localSheetId="4" hidden="1">#REF!</definedName>
    <definedName name="TT" hidden="1">#REF!</definedName>
    <definedName name="TTA" localSheetId="3">#REF!</definedName>
    <definedName name="TTA" localSheetId="0">#REF!</definedName>
    <definedName name="TTA" localSheetId="4">#REF!</definedName>
    <definedName name="TTA">#REF!</definedName>
    <definedName name="TTB" localSheetId="3">#REF!</definedName>
    <definedName name="TTB" localSheetId="0">#REF!</definedName>
    <definedName name="TTB" localSheetId="4">#REF!</definedName>
    <definedName name="TTB">#REF!</definedName>
    <definedName name="ttp" localSheetId="3">#REF!</definedName>
    <definedName name="ttp" localSheetId="0">#REF!</definedName>
    <definedName name="ttp" localSheetId="4">#REF!</definedName>
    <definedName name="ttp">#REF!</definedName>
    <definedName name="ttt" localSheetId="3" hidden="1">{"'장비'!$A$3:$M$12"}</definedName>
    <definedName name="ttt" localSheetId="0" hidden="1">{"'장비'!$A$3:$M$12"}</definedName>
    <definedName name="ttt" localSheetId="4" hidden="1">{"'장비'!$A$3:$M$12"}</definedName>
    <definedName name="ttt" hidden="1">{"'장비'!$A$3:$M$12"}</definedName>
    <definedName name="TTX" localSheetId="3">#REF!</definedName>
    <definedName name="TTX" localSheetId="0">#REF!</definedName>
    <definedName name="TTX" localSheetId="4">#REF!</definedName>
    <definedName name="TTX">#REF!</definedName>
    <definedName name="tube_test_press1_12" localSheetId="3">#REF!</definedName>
    <definedName name="tube_test_press1_12" localSheetId="0">#REF!</definedName>
    <definedName name="tube_test_press1_12" localSheetId="4">#REF!</definedName>
    <definedName name="tube_test_press1_12">#REF!</definedName>
    <definedName name="TUES1" localSheetId="3">#REF!</definedName>
    <definedName name="TUES1" localSheetId="0">#REF!</definedName>
    <definedName name="TUES1" localSheetId="4">#REF!</definedName>
    <definedName name="TUES1">#REF!</definedName>
    <definedName name="tvr" localSheetId="3">#REF!</definedName>
    <definedName name="tvr" localSheetId="0">#REF!</definedName>
    <definedName name="tvr" localSheetId="4">#REF!</definedName>
    <definedName name="tvr">#REF!</definedName>
    <definedName name="TWLEVE" localSheetId="3">#REF!</definedName>
    <definedName name="TWLEVE" localSheetId="0">#REF!</definedName>
    <definedName name="TWLEVE" localSheetId="4">#REF!</definedName>
    <definedName name="TWLEVE">#REF!</definedName>
    <definedName name="TWMM" localSheetId="3">#REF!</definedName>
    <definedName name="TWMM" localSheetId="0">#REF!</definedName>
    <definedName name="TWMM" localSheetId="4">#REF!</definedName>
    <definedName name="TWMM">#REF!</definedName>
    <definedName name="TY" localSheetId="3" hidden="1">#REF!</definedName>
    <definedName name="TY" localSheetId="0" hidden="1">#REF!</definedName>
    <definedName name="TY" localSheetId="4" hidden="1">#REF!</definedName>
    <definedName name="TY" hidden="1">#REF!</definedName>
    <definedName name="Type" localSheetId="0">'[87]GM 000'!$I$3</definedName>
    <definedName name="Type">'[88]GM 000'!$I$3</definedName>
    <definedName name="Type1" localSheetId="3">#REF!</definedName>
    <definedName name="Type1" localSheetId="0">#REF!</definedName>
    <definedName name="Type1" localSheetId="4">#REF!</definedName>
    <definedName name="Type1">#REF!</definedName>
    <definedName name="Type2" localSheetId="3">#REF!</definedName>
    <definedName name="Type2" localSheetId="0">#REF!</definedName>
    <definedName name="Type2" localSheetId="4">#REF!</definedName>
    <definedName name="Type2">#REF!</definedName>
    <definedName name="U" localSheetId="3">[114]TOEC!#REF!</definedName>
    <definedName name="U" localSheetId="0">[115]TOEC!#REF!</definedName>
    <definedName name="U" localSheetId="4">[114]TOEC!#REF!</definedName>
    <definedName name="U">[114]TOEC!#REF!</definedName>
    <definedName name="UI" localSheetId="3" hidden="1">#REF!</definedName>
    <definedName name="UI" localSheetId="0" hidden="1">#REF!</definedName>
    <definedName name="UI" localSheetId="4" hidden="1">#REF!</definedName>
    <definedName name="UI" hidden="1">#REF!</definedName>
    <definedName name="UNION" localSheetId="3">#REF!</definedName>
    <definedName name="UNION" localSheetId="0">#REF!</definedName>
    <definedName name="UNION" localSheetId="4">#REF!</definedName>
    <definedName name="UNION">#REF!</definedName>
    <definedName name="unit" localSheetId="3">#REF!</definedName>
    <definedName name="unit" localSheetId="0">#REF!</definedName>
    <definedName name="unit" localSheetId="4">#REF!</definedName>
    <definedName name="unit">#REF!</definedName>
    <definedName name="unit1" localSheetId="3">#REF!</definedName>
    <definedName name="unit1" localSheetId="0">#REF!</definedName>
    <definedName name="unit1" localSheetId="4">#REF!</definedName>
    <definedName name="unit1">#REF!</definedName>
    <definedName name="UNITS" localSheetId="3">#REF!</definedName>
    <definedName name="UNITS" localSheetId="0">#REF!</definedName>
    <definedName name="UNITS" localSheetId="4">#REF!</definedName>
    <definedName name="UNITS">#REF!</definedName>
    <definedName name="Unskilledmazdoor" localSheetId="3">#REF!</definedName>
    <definedName name="Unskilledmazdoor" localSheetId="0">#REF!</definedName>
    <definedName name="Unskilledmazdoor" localSheetId="4">#REF!</definedName>
    <definedName name="Unskilledmazdoor">#REF!</definedName>
    <definedName name="UpdateTechSpec">#N/A</definedName>
    <definedName name="USD" localSheetId="3">#REF!</definedName>
    <definedName name="USD" localSheetId="0">#REF!</definedName>
    <definedName name="USD" localSheetId="4">#REF!</definedName>
    <definedName name="USD">#REF!</definedName>
    <definedName name="USLF">[60]ANAL!$E$8</definedName>
    <definedName name="USLM">[60]ANAL!$E$7</definedName>
    <definedName name="Ut" localSheetId="3">#REF!</definedName>
    <definedName name="Ut" localSheetId="0">#REF!</definedName>
    <definedName name="Ut" localSheetId="4">#REF!</definedName>
    <definedName name="Ut">#REF!</definedName>
    <definedName name="V">#N/A</definedName>
    <definedName name="v1o" localSheetId="3">'[121]Pier Design(with offset)'!#REF!</definedName>
    <definedName name="v1o" localSheetId="0">'[121]Pier Design(with offset)'!#REF!</definedName>
    <definedName name="v1o" localSheetId="4">'[121]Pier Design(with offset)'!#REF!</definedName>
    <definedName name="v1o">'[121]Pier Design(with offset)'!#REF!</definedName>
    <definedName name="v1oo" localSheetId="3">'[118]Pier Design(with offset)'!#REF!</definedName>
    <definedName name="v1oo" localSheetId="0">'[118]Pier Design(with offset)'!#REF!</definedName>
    <definedName name="v1oo" localSheetId="4">'[118]Pier Design(with offset)'!#REF!</definedName>
    <definedName name="v1oo">'[118]Pier Design(with offset)'!#REF!</definedName>
    <definedName name="va" localSheetId="3">#REF!</definedName>
    <definedName name="va" localSheetId="0">#REF!</definedName>
    <definedName name="va" localSheetId="4">#REF!</definedName>
    <definedName name="va">#REF!</definedName>
    <definedName name="va___0" localSheetId="3">#REF!</definedName>
    <definedName name="va___0" localSheetId="0">#REF!</definedName>
    <definedName name="va___0" localSheetId="4">#REF!</definedName>
    <definedName name="va___0">#REF!</definedName>
    <definedName name="va___13" localSheetId="3">#REF!</definedName>
    <definedName name="va___13" localSheetId="0">#REF!</definedName>
    <definedName name="va___13" localSheetId="4">#REF!</definedName>
    <definedName name="va___13">#REF!</definedName>
    <definedName name="VALVES_STATEMENT" localSheetId="3">#REF!</definedName>
    <definedName name="VALVES_STATEMENT" localSheetId="0">#REF!</definedName>
    <definedName name="VALVES_STATEMENT" localSheetId="4">#REF!</definedName>
    <definedName name="VALVES_STATEMENT">#REF!</definedName>
    <definedName name="van" localSheetId="0">[65]CondPol!$F$69</definedName>
    <definedName name="van">[64]CondPol!$F$69</definedName>
    <definedName name="VANDEMATARAM" localSheetId="3">#REF!</definedName>
    <definedName name="VANDEMATARAM" localSheetId="0">#REF!</definedName>
    <definedName name="VANDEMATARAM" localSheetId="4">#REF!</definedName>
    <definedName name="VANDEMATARAM">#REF!</definedName>
    <definedName name="vani" localSheetId="3">[64]MixBed!#REF!</definedName>
    <definedName name="vani" localSheetId="0">[65]MixBed!#REF!</definedName>
    <definedName name="vani" localSheetId="4">[64]MixBed!#REF!</definedName>
    <definedName name="vani">[64]MixBed!#REF!</definedName>
    <definedName name="vani1" localSheetId="3">[64]MixBed!#REF!</definedName>
    <definedName name="vani1" localSheetId="0">[65]MixBed!#REF!</definedName>
    <definedName name="vani1" localSheetId="4">[64]MixBed!#REF!</definedName>
    <definedName name="vani1">[64]MixBed!#REF!</definedName>
    <definedName name="VB" localSheetId="3">#REF!</definedName>
    <definedName name="VB" localSheetId="0">#REF!</definedName>
    <definedName name="VB" localSheetId="4">#REF!</definedName>
    <definedName name="VB">#REF!</definedName>
    <definedName name="vbzxcbd" localSheetId="3">#REF!</definedName>
    <definedName name="vbzxcbd" localSheetId="0">#REF!</definedName>
    <definedName name="vbzxcbd" localSheetId="4">#REF!</definedName>
    <definedName name="vbzxcbd">#REF!</definedName>
    <definedName name="vcat" localSheetId="0">[65]CondPol!$F$68</definedName>
    <definedName name="vcat">[64]CondPol!$F$68</definedName>
    <definedName name="vcati" localSheetId="3">[64]MixBed!#REF!</definedName>
    <definedName name="vcati" localSheetId="0">[65]MixBed!#REF!</definedName>
    <definedName name="vcati" localSheetId="4">[64]MixBed!#REF!</definedName>
    <definedName name="vcati">[64]MixBed!#REF!</definedName>
    <definedName name="vcati1" localSheetId="3">[64]MixBed!#REF!</definedName>
    <definedName name="vcati1" localSheetId="0">[65]MixBed!#REF!</definedName>
    <definedName name="vcati1" localSheetId="4">[64]MixBed!#REF!</definedName>
    <definedName name="vcati1">[64]MixBed!#REF!</definedName>
    <definedName name="VD" localSheetId="3">#REF!</definedName>
    <definedName name="VD" localSheetId="0">#REF!</definedName>
    <definedName name="VD" localSheetId="4">#REF!</definedName>
    <definedName name="VD">#REF!</definedName>
    <definedName name="velocity1">[34]FLUID_INFO!$A$4:$H$14</definedName>
    <definedName name="Vend" localSheetId="3">#REF!</definedName>
    <definedName name="Vend" localSheetId="0">#REF!</definedName>
    <definedName name="Vend" localSheetId="4">#REF!</definedName>
    <definedName name="Vend">#REF!</definedName>
    <definedName name="venu">150</definedName>
    <definedName name="VERT_CON_DETAIL" localSheetId="3">#REF!</definedName>
    <definedName name="VERT_CON_DETAIL" localSheetId="0">#REF!</definedName>
    <definedName name="VERT_CON_DETAIL" localSheetId="4">#REF!</definedName>
    <definedName name="VERT_CON_DETAIL">#REF!</definedName>
    <definedName name="vertical_col_and_corner_walls" localSheetId="3">#REF!</definedName>
    <definedName name="vertical_col_and_corner_walls" localSheetId="0">#REF!</definedName>
    <definedName name="vertical_col_and_corner_walls" localSheetId="4">#REF!</definedName>
    <definedName name="vertical_col_and_corner_walls">#REF!</definedName>
    <definedName name="vf" localSheetId="3" hidden="1">{"'Sheet1'!$L$16"}</definedName>
    <definedName name="vf" localSheetId="0" hidden="1">{"'Sheet1'!$L$16"}</definedName>
    <definedName name="vf" localSheetId="4" hidden="1">{"'Sheet1'!$L$16"}</definedName>
    <definedName name="vf" hidden="1">{"'Sheet1'!$L$16"}</definedName>
    <definedName name="VIBR" localSheetId="3">#REF!</definedName>
    <definedName name="VIBR" localSheetId="0">#REF!</definedName>
    <definedName name="VIBR" localSheetId="4">#REF!</definedName>
    <definedName name="VIBR">#REF!</definedName>
    <definedName name="VIBRA" localSheetId="3">#REF!</definedName>
    <definedName name="VIBRA" localSheetId="0">#REF!</definedName>
    <definedName name="VIBRA" localSheetId="4">#REF!</definedName>
    <definedName name="VIBRA">#REF!</definedName>
    <definedName name="VIBRAB" localSheetId="3">#REF!</definedName>
    <definedName name="VIBRAB" localSheetId="0">#REF!</definedName>
    <definedName name="VIBRAB" localSheetId="4">#REF!</definedName>
    <definedName name="VIBRAB">#REF!</definedName>
    <definedName name="VIBRAS" localSheetId="3">#REF!</definedName>
    <definedName name="VIBRAS" localSheetId="0">#REF!</definedName>
    <definedName name="VIBRAS" localSheetId="4">#REF!</definedName>
    <definedName name="VIBRAS">#REF!</definedName>
    <definedName name="vinert" localSheetId="0">[65]CondPol!$F$70</definedName>
    <definedName name="vinert">[64]CondPol!$F$70</definedName>
    <definedName name="Viscosity" localSheetId="3">#REF!</definedName>
    <definedName name="Viscosity" localSheetId="0">#REF!</definedName>
    <definedName name="Viscosity" localSheetId="4">#REF!</definedName>
    <definedName name="Viscosity">#REF!</definedName>
    <definedName name="VIVEKANANDA" localSheetId="3">#REF!</definedName>
    <definedName name="VIVEKANANDA" localSheetId="0">#REF!</definedName>
    <definedName name="VIVEKANANDA" localSheetId="4">#REF!</definedName>
    <definedName name="VIVEKANANDA">#REF!</definedName>
    <definedName name="vn" localSheetId="3" hidden="1">{"'Sheet1'!$L$16"}</definedName>
    <definedName name="vn" localSheetId="0" hidden="1">{"'Sheet1'!$L$16"}</definedName>
    <definedName name="vn" localSheetId="4" hidden="1">{"'Sheet1'!$L$16"}</definedName>
    <definedName name="vn" hidden="1">{"'Sheet1'!$L$16"}</definedName>
    <definedName name="VSD" localSheetId="3">#REF!</definedName>
    <definedName name="VSD" localSheetId="0">#REF!</definedName>
    <definedName name="VSD" localSheetId="4">#REF!</definedName>
    <definedName name="VSD">#REF!</definedName>
    <definedName name="vsdim0" localSheetId="3">#REF!</definedName>
    <definedName name="vsdim0" localSheetId="0">#REF!</definedName>
    <definedName name="vsdim0" localSheetId="4">#REF!</definedName>
    <definedName name="vsdim0">#REF!</definedName>
    <definedName name="Vsigma" localSheetId="3">#REF!</definedName>
    <definedName name="Vsigma" localSheetId="0">#REF!</definedName>
    <definedName name="Vsigma" localSheetId="4">#REF!</definedName>
    <definedName name="Vsigma">#REF!</definedName>
    <definedName name="vtot" localSheetId="0">[65]CondPol!$F$71</definedName>
    <definedName name="vtot">[64]CondPol!$F$71</definedName>
    <definedName name="VUTP" localSheetId="3">#REF!</definedName>
    <definedName name="VUTP" localSheetId="0">#REF!</definedName>
    <definedName name="VUTP" localSheetId="4">#REF!</definedName>
    <definedName name="VUTP">#REF!</definedName>
    <definedName name="vxz" localSheetId="3">#REF!:#REF!</definedName>
    <definedName name="vxz" localSheetId="0">#REF!:#REF!</definedName>
    <definedName name="vxz" localSheetId="4">#REF!:#REF!</definedName>
    <definedName name="vxz">#REF!:#REF!</definedName>
    <definedName name="Vz" localSheetId="3">#REF!</definedName>
    <definedName name="Vz" localSheetId="0">#REF!</definedName>
    <definedName name="Vz" localSheetId="4">#REF!</definedName>
    <definedName name="Vz">#REF!</definedName>
    <definedName name="w" localSheetId="3">#REF!</definedName>
    <definedName name="w" localSheetId="0">#REF!</definedName>
    <definedName name="w" localSheetId="4">#REF!</definedName>
    <definedName name="w">#REF!</definedName>
    <definedName name="W_BODY" localSheetId="3">#REF!</definedName>
    <definedName name="W_BODY" localSheetId="0">#REF!</definedName>
    <definedName name="W_BODY" localSheetId="4">#REF!</definedName>
    <definedName name="W_BODY">#REF!</definedName>
    <definedName name="W_INTERNALS" localSheetId="3">#REF!</definedName>
    <definedName name="W_INTERNALS" localSheetId="0">#REF!</definedName>
    <definedName name="W_INTERNALS" localSheetId="4">#REF!</definedName>
    <definedName name="W_INTERNALS">#REF!</definedName>
    <definedName name="W_PLATFORM" localSheetId="3">#REF!</definedName>
    <definedName name="W_PLATFORM" localSheetId="0">#REF!</definedName>
    <definedName name="W_PLATFORM" localSheetId="4">#REF!</definedName>
    <definedName name="W_PLATFORM">#REF!</definedName>
    <definedName name="w1_w2" localSheetId="3">#REF!</definedName>
    <definedName name="w1_w2" localSheetId="0">#REF!</definedName>
    <definedName name="w1_w2" localSheetId="4">#REF!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3">#REF!</definedName>
    <definedName name="wallht" localSheetId="0">#REF!</definedName>
    <definedName name="wallht" localSheetId="4">#REF!</definedName>
    <definedName name="wallht">#REF!</definedName>
    <definedName name="wallthk" localSheetId="3">#REF!</definedName>
    <definedName name="wallthk" localSheetId="0">#REF!</definedName>
    <definedName name="wallthk" localSheetId="4">#REF!</definedName>
    <definedName name="wallthk">#REF!</definedName>
    <definedName name="WATER" localSheetId="3">#REF!</definedName>
    <definedName name="WATER" localSheetId="0">#REF!</definedName>
    <definedName name="WATER" localSheetId="4">#REF!</definedName>
    <definedName name="WATER">#REF!</definedName>
    <definedName name="water_funds" localSheetId="3" hidden="1">{"'Sheet1'!$A$4386:$N$4591"}</definedName>
    <definedName name="water_funds" localSheetId="0" hidden="1">{"'Sheet1'!$A$4386:$N$4591"}</definedName>
    <definedName name="water_funds" localSheetId="4" hidden="1">{"'Sheet1'!$A$4386:$N$4591"}</definedName>
    <definedName name="water_funds" hidden="1">{"'Sheet1'!$A$4386:$N$4591"}</definedName>
    <definedName name="WBM" localSheetId="3">#REF!</definedName>
    <definedName name="WBM" localSheetId="0">#REF!</definedName>
    <definedName name="WBM" localSheetId="4">#REF!</definedName>
    <definedName name="WBM">#REF!</definedName>
    <definedName name="WBT" localSheetId="3">#REF!</definedName>
    <definedName name="WBT" localSheetId="0">#REF!</definedName>
    <definedName name="WBT" localSheetId="4">#REF!</definedName>
    <definedName name="WBT">#REF!</definedName>
    <definedName name="wc" localSheetId="3">'[118]Pier Design(with offset)'!#REF!</definedName>
    <definedName name="wc" localSheetId="0">'[118]Pier Design(with offset)'!#REF!</definedName>
    <definedName name="wc" localSheetId="4">'[118]Pier Design(with offset)'!#REF!</definedName>
    <definedName name="wc">'[118]Pier Design(with offset)'!#REF!</definedName>
    <definedName name="wct" localSheetId="3">'[121]Pier Design(with offset)'!#REF!</definedName>
    <definedName name="wct" localSheetId="0">'[121]Pier Design(with offset)'!#REF!</definedName>
    <definedName name="wct" localSheetId="4">'[121]Pier Design(with offset)'!#REF!</definedName>
    <definedName name="wct">'[121]Pier Design(with offset)'!#REF!</definedName>
    <definedName name="WE" localSheetId="3" hidden="1">{#N/A,#N/A,FALSE,"CCTV"}</definedName>
    <definedName name="WE" localSheetId="0" hidden="1">{#N/A,#N/A,FALSE,"CCTV"}</definedName>
    <definedName name="WE" localSheetId="4" hidden="1">{#N/A,#N/A,FALSE,"CCTV"}</definedName>
    <definedName name="WE" hidden="1">{#N/A,#N/A,FALSE,"CCTV"}</definedName>
    <definedName name="WELD" localSheetId="3">#REF!</definedName>
    <definedName name="WELD" localSheetId="0">#REF!</definedName>
    <definedName name="WELD" localSheetId="4">#REF!</definedName>
    <definedName name="WELD">#REF!</definedName>
    <definedName name="WELDH" localSheetId="3">#REF!</definedName>
    <definedName name="WELDH" localSheetId="0">#REF!</definedName>
    <definedName name="WELDH" localSheetId="4">#REF!</definedName>
    <definedName name="WELDH">#REF!</definedName>
    <definedName name="wfbwfbwf" localSheetId="3">#REF!</definedName>
    <definedName name="wfbwfbwf" localSheetId="0">#REF!</definedName>
    <definedName name="wfbwfbwf" localSheetId="4">#REF!</definedName>
    <definedName name="wfbwfbwf">#REF!</definedName>
    <definedName name="wid" localSheetId="3">#REF!</definedName>
    <definedName name="wid" localSheetId="0">#REF!</definedName>
    <definedName name="wid" localSheetId="4">#REF!</definedName>
    <definedName name="wid">#REF!</definedName>
    <definedName name="wkarea" localSheetId="3">#REF!</definedName>
    <definedName name="wkarea" localSheetId="0">#REF!</definedName>
    <definedName name="wkarea" localSheetId="4">#REF!</definedName>
    <definedName name="wkarea">#REF!</definedName>
    <definedName name="Wkerb">[67]basdat!$D$8</definedName>
    <definedName name="wktable" localSheetId="3">#REF!</definedName>
    <definedName name="wktable" localSheetId="0">#REF!</definedName>
    <definedName name="wktable" localSheetId="4">#REF!</definedName>
    <definedName name="wktable">#REF!</definedName>
    <definedName name="WLP" localSheetId="3">#REF!</definedName>
    <definedName name="WLP" localSheetId="0">#REF!</definedName>
    <definedName name="WLP" localSheetId="4">#REF!</definedName>
    <definedName name="WLP">#REF!</definedName>
    <definedName name="WMMP" localSheetId="3">#REF!</definedName>
    <definedName name="WMMP" localSheetId="0">#REF!</definedName>
    <definedName name="WMMP" localSheetId="4">#REF!</definedName>
    <definedName name="WMMP">#REF!</definedName>
    <definedName name="WMP" localSheetId="3">#REF!</definedName>
    <definedName name="WMP" localSheetId="0">#REF!</definedName>
    <definedName name="WMP" localSheetId="4">#REF!</definedName>
    <definedName name="WMP">#REF!</definedName>
    <definedName name="WOL" localSheetId="3">#REF!</definedName>
    <definedName name="WOL" localSheetId="0">#REF!</definedName>
    <definedName name="WOL" localSheetId="4">#REF!</definedName>
    <definedName name="WOL">#REF!</definedName>
    <definedName name="word">[78]Sheet1!$A$50:$C$161</definedName>
    <definedName name="work" localSheetId="3">#REF!</definedName>
    <definedName name="work" localSheetId="0">#REF!</definedName>
    <definedName name="work" localSheetId="4">#REF!</definedName>
    <definedName name="work">#REF!</definedName>
    <definedName name="WP" localSheetId="3">#REF!</definedName>
    <definedName name="WP" localSheetId="0">#REF!</definedName>
    <definedName name="WP" localSheetId="4">#REF!</definedName>
    <definedName name="WP">#REF!</definedName>
    <definedName name="WPcomp">'[164]21-Rate Analysis-1'!$E$29</definedName>
    <definedName name="wr" localSheetId="3">'[118]Pier Design(with offset)'!#REF!</definedName>
    <definedName name="wr" localSheetId="0">'[118]Pier Design(with offset)'!#REF!</definedName>
    <definedName name="wr" localSheetId="4">'[118]Pier Design(with offset)'!#REF!</definedName>
    <definedName name="wr">'[118]Pier Design(with offset)'!#REF!</definedName>
    <definedName name="WRITE" localSheetId="3" hidden="1">{#N/A,#N/A,FALSE,"CCTV"}</definedName>
    <definedName name="WRITE" localSheetId="0" hidden="1">{#N/A,#N/A,FALSE,"CCTV"}</definedName>
    <definedName name="WRITE" localSheetId="4" hidden="1">{#N/A,#N/A,FALSE,"CCTV"}</definedName>
    <definedName name="WRITE" hidden="1">{#N/A,#N/A,FALSE,"CCTV"}</definedName>
    <definedName name="wrn.BM." localSheetId="3" hidden="1">{#N/A,#N/A,FALSE,"CCTV"}</definedName>
    <definedName name="wrn.BM." localSheetId="0" hidden="1">{#N/A,#N/A,FALSE,"CCTV"}</definedName>
    <definedName name="wrn.BM." localSheetId="4" hidden="1">{#N/A,#N/A,FALSE,"CCTV"}</definedName>
    <definedName name="wrn.BM." hidden="1">{#N/A,#N/A,FALSE,"CCTV"}</definedName>
    <definedName name="wrn.budget." localSheetId="3" hidden="1">{"form-D1",#N/A,FALSE,"FORM-D1";"form-D1_amt",#N/A,FALSE,"FORM-D1"}</definedName>
    <definedName name="wrn.budget." localSheetId="0" hidden="1">{"form-D1",#N/A,FALSE,"FORM-D1";"form-D1_amt",#N/A,FALSE,"FORM-D1"}</definedName>
    <definedName name="wrn.budget." localSheetId="4" hidden="1">{"form-D1",#N/A,FALSE,"FORM-D1";"form-D1_amt",#N/A,FALSE,"FORM-D1"}</definedName>
    <definedName name="wrn.budget." hidden="1">{"form-D1",#N/A,FALSE,"FORM-D1";"form-D1_amt",#N/A,FALSE,"FORM-D1"}</definedName>
    <definedName name="wrn.trial." localSheetId="3">{#N/A,#N/A,FALSE,"mpph1";#N/A,#N/A,FALSE,"mpmseb";#N/A,#N/A,FALSE,"mpph2"}</definedName>
    <definedName name="wrn.trial." localSheetId="0">{#N/A,#N/A,FALSE,"mpph1";#N/A,#N/A,FALSE,"mpmseb";#N/A,#N/A,FALSE,"mpph2"}</definedName>
    <definedName name="wrn.trial." localSheetId="4">{#N/A,#N/A,FALSE,"mpph1";#N/A,#N/A,FALSE,"mpmseb";#N/A,#N/A,FALSE,"mpph2"}</definedName>
    <definedName name="wrn.trial.">{#N/A,#N/A,FALSE,"mpph1";#N/A,#N/A,FALSE,"mpmseb";#N/A,#N/A,FALSE,"mpph2"}</definedName>
    <definedName name="wrn.건물기초." localSheetId="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3">#REF!</definedName>
    <definedName name="WT" localSheetId="0">#REF!</definedName>
    <definedName name="WT" localSheetId="4">#REF!</definedName>
    <definedName name="WT">#REF!</definedName>
    <definedName name="WTANK" localSheetId="3">#REF!</definedName>
    <definedName name="WTANK" localSheetId="0">#REF!</definedName>
    <definedName name="WTANK" localSheetId="4">#REF!</definedName>
    <definedName name="WTANK">#REF!</definedName>
    <definedName name="WTANK1" localSheetId="3">#REF!</definedName>
    <definedName name="WTANK1" localSheetId="0">#REF!</definedName>
    <definedName name="WTANK1" localSheetId="4">#REF!</definedName>
    <definedName name="WTANK1">#REF!</definedName>
    <definedName name="wtr" localSheetId="3">'[121]Pier Design(with offset)'!#REF!</definedName>
    <definedName name="wtr" localSheetId="0">'[121]Pier Design(with offset)'!#REF!</definedName>
    <definedName name="wtr" localSheetId="4">'[121]Pier Design(with offset)'!#REF!</definedName>
    <definedName name="wtr">'[121]Pier Design(with offset)'!#REF!</definedName>
    <definedName name="x" localSheetId="3">#REF!</definedName>
    <definedName name="x" localSheetId="0">#REF!</definedName>
    <definedName name="x" localSheetId="4">#REF!</definedName>
    <definedName name="x">#REF!</definedName>
    <definedName name="Xl" localSheetId="3">#REF!</definedName>
    <definedName name="Xl" localSheetId="0">#REF!</definedName>
    <definedName name="Xl" localSheetId="4">#REF!</definedName>
    <definedName name="Xl">#REF!</definedName>
    <definedName name="Xl___0" localSheetId="3">#REF!</definedName>
    <definedName name="Xl___0" localSheetId="0">#REF!</definedName>
    <definedName name="Xl___0" localSheetId="4">#REF!</definedName>
    <definedName name="Xl___0">#REF!</definedName>
    <definedName name="Xl___13" localSheetId="3">#REF!</definedName>
    <definedName name="Xl___13" localSheetId="0">#REF!</definedName>
    <definedName name="Xl___13" localSheetId="4">#REF!</definedName>
    <definedName name="Xl___13">#REF!</definedName>
    <definedName name="xxx" localSheetId="3">#REF!</definedName>
    <definedName name="xxx" localSheetId="0">#REF!</definedName>
    <definedName name="xxx" localSheetId="4">#REF!</definedName>
    <definedName name="xxx">#REF!</definedName>
    <definedName name="xyz" localSheetId="3">#REF!</definedName>
    <definedName name="xyz" localSheetId="0">#REF!</definedName>
    <definedName name="xyz" localSheetId="4">#REF!</definedName>
    <definedName name="xyz">#REF!</definedName>
    <definedName name="Y" localSheetId="3">#REF!</definedName>
    <definedName name="Y" localSheetId="0">#REF!</definedName>
    <definedName name="Y" localSheetId="4">#REF!</definedName>
    <definedName name="Y">#REF!</definedName>
    <definedName name="y_strainer" localSheetId="3">#REF!</definedName>
    <definedName name="y_strainer" localSheetId="0">#REF!</definedName>
    <definedName name="y_strainer" localSheetId="4">#REF!</definedName>
    <definedName name="y_strainer">#REF!</definedName>
    <definedName name="Year_no" localSheetId="3">IF('[69]Engg-Exec-2'!#REF!&gt;=[69]User!$AS$8,4,IF('[69]Engg-Exec-2'!#REF!&gt;=[69]User!$AR$8,3,IF('[69]Engg-Exec-2'!#REF!&gt;=[69]User!$AQ$8,2,1)))</definedName>
    <definedName name="Year_no" localSheetId="0">IF('[68]Engg-Exec-2'!#REF!&gt;=[68]User!$AS$8,4,IF('[68]Engg-Exec-2'!#REF!&gt;=[68]User!$AR$8,3,IF('[68]Engg-Exec-2'!#REF!&gt;=[68]User!$AQ$8,2,1)))</definedName>
    <definedName name="Year_no" localSheetId="4">IF('[69]Engg-Exec-2'!#REF!&gt;=[69]User!$AS$8,4,IF('[69]Engg-Exec-2'!#REF!&gt;=[69]User!$AR$8,3,IF('[69]Engg-Exec-2'!#REF!&gt;=[69]User!$AQ$8,2,1)))</definedName>
    <definedName name="Year_no">IF('[69]Engg-Exec-2'!#REF!&gt;=[69]User!$AS$8,4,IF('[69]Engg-Exec-2'!#REF!&gt;=[69]User!$AR$8,3,IF('[69]Engg-Exec-2'!#REF!&gt;=[69]User!$AQ$8,2,1)))</definedName>
    <definedName name="YG" localSheetId="3">#REF!</definedName>
    <definedName name="YG" localSheetId="0">#REF!</definedName>
    <definedName name="YG" localSheetId="4">#REF!</definedName>
    <definedName name="YG">#REF!</definedName>
    <definedName name="yi" localSheetId="3" hidden="1">{"'Sheet1'!$L$16"}</definedName>
    <definedName name="yi" localSheetId="0" hidden="1">{"'Sheet1'!$L$16"}</definedName>
    <definedName name="yi" localSheetId="4" hidden="1">{"'Sheet1'!$L$16"}</definedName>
    <definedName name="yi" hidden="1">{"'Sheet1'!$L$16"}</definedName>
    <definedName name="yRNG">[34]Tables!$U$8:$W$13</definedName>
    <definedName name="yRNG1">[34]Tables!$T$8:$W$13</definedName>
    <definedName name="yy" localSheetId="3">#REF!</definedName>
    <definedName name="yy" localSheetId="0">#REF!</definedName>
    <definedName name="yy" localSheetId="4">#REF!</definedName>
    <definedName name="yy">#REF!</definedName>
    <definedName name="z" localSheetId="3">'[165]Analy_7-10'!#REF!</definedName>
    <definedName name="z" localSheetId="0">'[165]Analy_7-10'!#REF!</definedName>
    <definedName name="z" localSheetId="4">'[165]Analy_7-10'!#REF!</definedName>
    <definedName name="z">'[165]Analy_7-10'!#REF!</definedName>
    <definedName name="zcncvnz" localSheetId="3">#REF!</definedName>
    <definedName name="zcncvnz" localSheetId="0">#REF!</definedName>
    <definedName name="zcncvnz" localSheetId="4">#REF!</definedName>
    <definedName name="zcncvnz">#REF!</definedName>
    <definedName name="zcvbzv" localSheetId="3">#REF!</definedName>
    <definedName name="zcvbzv" localSheetId="0">#REF!</definedName>
    <definedName name="zcvbzv" localSheetId="4">#REF!</definedName>
    <definedName name="zcvbzv">#REF!</definedName>
    <definedName name="zcvn" localSheetId="3">#REF!</definedName>
    <definedName name="zcvn" localSheetId="0">#REF!</definedName>
    <definedName name="zcvn" localSheetId="4">#REF!</definedName>
    <definedName name="zcvn">#REF!</definedName>
    <definedName name="zcvnzcvn" localSheetId="3">#REF!</definedName>
    <definedName name="zcvnzcvn" localSheetId="0">#REF!</definedName>
    <definedName name="zcvnzcvn" localSheetId="4">#REF!</definedName>
    <definedName name="zcvnzcvn">#REF!</definedName>
    <definedName name="zcvvcn" localSheetId="3">#REF!</definedName>
    <definedName name="zcvvcn" localSheetId="0">#REF!</definedName>
    <definedName name="zcvvcn" localSheetId="4">#REF!</definedName>
    <definedName name="zcvvcn">#REF!</definedName>
    <definedName name="zl" localSheetId="3">#REF!</definedName>
    <definedName name="zl" localSheetId="0">#REF!</definedName>
    <definedName name="zl" localSheetId="4">#REF!</definedName>
    <definedName name="zl">#REF!</definedName>
    <definedName name="zl___0" localSheetId="3">#REF!</definedName>
    <definedName name="zl___0" localSheetId="0">#REF!</definedName>
    <definedName name="zl___0" localSheetId="4">#REF!</definedName>
    <definedName name="zl___0">#REF!</definedName>
    <definedName name="zl___13" localSheetId="3">#REF!</definedName>
    <definedName name="zl___13" localSheetId="0">#REF!</definedName>
    <definedName name="zl___13" localSheetId="4">#REF!</definedName>
    <definedName name="zl___13">#REF!</definedName>
    <definedName name="zlpu" localSheetId="3">#REF!</definedName>
    <definedName name="zlpu" localSheetId="0">#REF!</definedName>
    <definedName name="zlpu" localSheetId="4">#REF!</definedName>
    <definedName name="zlpu">#REF!</definedName>
    <definedName name="zlpu___0" localSheetId="3">#REF!</definedName>
    <definedName name="zlpu___0" localSheetId="0">#REF!</definedName>
    <definedName name="zlpu___0" localSheetId="4">#REF!</definedName>
    <definedName name="zlpu___0">#REF!</definedName>
    <definedName name="zlpu___13" localSheetId="3">#REF!</definedName>
    <definedName name="zlpu___13" localSheetId="0">#REF!</definedName>
    <definedName name="zlpu___13" localSheetId="4">#REF!</definedName>
    <definedName name="zlpu___13">#REF!</definedName>
    <definedName name="zs" localSheetId="3">#REF!</definedName>
    <definedName name="zs" localSheetId="0">#REF!</definedName>
    <definedName name="zs" localSheetId="4">#REF!</definedName>
    <definedName name="zs">#REF!</definedName>
    <definedName name="zs___0" localSheetId="3">#REF!</definedName>
    <definedName name="zs___0" localSheetId="0">#REF!</definedName>
    <definedName name="zs___0" localSheetId="4">#REF!</definedName>
    <definedName name="zs___0">#REF!</definedName>
    <definedName name="zs___13" localSheetId="3">#REF!</definedName>
    <definedName name="zs___13" localSheetId="0">#REF!</definedName>
    <definedName name="zs___13" localSheetId="4">#REF!</definedName>
    <definedName name="zs___13">#REF!</definedName>
    <definedName name="zspu" localSheetId="3">#REF!</definedName>
    <definedName name="zspu" localSheetId="0">#REF!</definedName>
    <definedName name="zspu" localSheetId="4">#REF!</definedName>
    <definedName name="zspu">#REF!</definedName>
    <definedName name="zspu___0" localSheetId="3">#REF!</definedName>
    <definedName name="zspu___0" localSheetId="0">#REF!</definedName>
    <definedName name="zspu___0" localSheetId="4">#REF!</definedName>
    <definedName name="zspu___0">#REF!</definedName>
    <definedName name="zspu___13" localSheetId="3">#REF!</definedName>
    <definedName name="zspu___13" localSheetId="0">#REF!</definedName>
    <definedName name="zspu___13" localSheetId="4">#REF!</definedName>
    <definedName name="zspu___13">#REF!</definedName>
    <definedName name="ZSS" localSheetId="3">#REF!</definedName>
    <definedName name="ZSS" localSheetId="0">#REF!</definedName>
    <definedName name="ZSS" localSheetId="4">#REF!</definedName>
    <definedName name="ZSS">#REF!</definedName>
    <definedName name="ZSS___0" localSheetId="3">#REF!</definedName>
    <definedName name="ZSS___0" localSheetId="0">#REF!</definedName>
    <definedName name="ZSS___0" localSheetId="4">#REF!</definedName>
    <definedName name="ZSS___0">#REF!</definedName>
    <definedName name="ZSS___13" localSheetId="3">#REF!</definedName>
    <definedName name="ZSS___13" localSheetId="0">#REF!</definedName>
    <definedName name="ZSS___13" localSheetId="4">#REF!</definedName>
    <definedName name="ZSS___13">#REF!</definedName>
    <definedName name="ztpu" localSheetId="3">#REF!</definedName>
    <definedName name="ztpu" localSheetId="0">#REF!</definedName>
    <definedName name="ztpu" localSheetId="4">#REF!</definedName>
    <definedName name="ztpu">#REF!</definedName>
    <definedName name="ztpu___0" localSheetId="3">#REF!</definedName>
    <definedName name="ztpu___0" localSheetId="0">#REF!</definedName>
    <definedName name="ztpu___0" localSheetId="4">#REF!</definedName>
    <definedName name="ztpu___0">#REF!</definedName>
    <definedName name="ztpu___13" localSheetId="3">#REF!</definedName>
    <definedName name="ztpu___13" localSheetId="0">#REF!</definedName>
    <definedName name="ztpu___13" localSheetId="4">#REF!</definedName>
    <definedName name="ztpu___13">#REF!</definedName>
    <definedName name="zx" localSheetId="3">#REF!</definedName>
    <definedName name="zx" localSheetId="0">#REF!</definedName>
    <definedName name="zx" localSheetId="4">#REF!</definedName>
    <definedName name="zx">#REF!</definedName>
    <definedName name="zxc" localSheetId="3">#REF!</definedName>
    <definedName name="zxc" localSheetId="0">#REF!</definedName>
    <definedName name="zxc" localSheetId="4">#REF!</definedName>
    <definedName name="zxc">#REF!</definedName>
    <definedName name="ZY" localSheetId="3">#REF!</definedName>
    <definedName name="ZY" localSheetId="0">#REF!</definedName>
    <definedName name="ZY" localSheetId="4">#REF!</definedName>
    <definedName name="ZY">#REF!</definedName>
    <definedName name="ZY___0" localSheetId="3">#REF!</definedName>
    <definedName name="ZY___0" localSheetId="0">#REF!</definedName>
    <definedName name="ZY___0" localSheetId="4">#REF!</definedName>
    <definedName name="ZY___0">#REF!</definedName>
    <definedName name="ZY___13" localSheetId="3">#REF!</definedName>
    <definedName name="ZY___13" localSheetId="0">#REF!</definedName>
    <definedName name="ZY___13" localSheetId="4">#REF!</definedName>
    <definedName name="ZY___13">#REF!</definedName>
    <definedName name="zzz" localSheetId="3">#REF!</definedName>
    <definedName name="zzz" localSheetId="0">#REF!</definedName>
    <definedName name="zzz" localSheetId="4">#REF!</definedName>
    <definedName name="zzz">#REF!</definedName>
    <definedName name="π">PI()</definedName>
    <definedName name="ガス_灯油混焼" localSheetId="3">#REF!</definedName>
    <definedName name="ガス_灯油混焼" localSheetId="0">#REF!</definedName>
    <definedName name="ガス_灯油混焼" localSheetId="4">#REF!</definedName>
    <definedName name="ガス_灯油混焼">#REF!</definedName>
    <definedName name="モドス">[85]!モドス</definedName>
    <definedName name="건축" localSheetId="3">#REF!</definedName>
    <definedName name="건축" localSheetId="0">#REF!</definedName>
    <definedName name="건축" localSheetId="4">#REF!</definedName>
    <definedName name="건축">#REF!</definedName>
    <definedName name="구분" localSheetId="3">#REF!</definedName>
    <definedName name="구분" localSheetId="0">#REF!</definedName>
    <definedName name="구분" localSheetId="4">#REF!</definedName>
    <definedName name="구분">#REF!</definedName>
    <definedName name="기계" localSheetId="3">#REF!</definedName>
    <definedName name="기계" localSheetId="0">#REF!</definedName>
    <definedName name="기계" localSheetId="4">#REF!</definedName>
    <definedName name="기계">#REF!</definedName>
    <definedName name="기구자재선택">[166]코드관리!$V$4:$V$103</definedName>
    <definedName name="기타" localSheetId="3">[167]당초!#REF!</definedName>
    <definedName name="기타" localSheetId="0">[167]당초!#REF!</definedName>
    <definedName name="기타" localSheetId="4">[167]당초!#REF!</definedName>
    <definedName name="기타">[167]당초!#REF!</definedName>
    <definedName name="내부거래분" localSheetId="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3">#REF!</definedName>
    <definedName name="ㄷ1" localSheetId="0">#REF!</definedName>
    <definedName name="ㄷ1" localSheetId="4">#REF!</definedName>
    <definedName name="ㄷ1">#REF!</definedName>
    <definedName name="단가비교">#N/A</definedName>
    <definedName name="도면외주" localSheetId="3" hidden="1">#REF!</definedName>
    <definedName name="도면외주" localSheetId="0" hidden="1">#REF!</definedName>
    <definedName name="도면외주" localSheetId="4" hidden="1">#REF!</definedName>
    <definedName name="도면외주" hidden="1">#REF!</definedName>
    <definedName name="도면용역비" localSheetId="3" hidden="1">#REF!</definedName>
    <definedName name="도면용역비" localSheetId="0" hidden="1">#REF!</definedName>
    <definedName name="도면용역비" localSheetId="4" hidden="1">#REF!</definedName>
    <definedName name="도면용역비" hidden="1">#REF!</definedName>
    <definedName name="ㄹㅇㄴ" localSheetId="3" hidden="1">{"'Sheet1'!$L$16"}</definedName>
    <definedName name="ㄹㅇㄴ" localSheetId="0" hidden="1">{"'Sheet1'!$L$16"}</definedName>
    <definedName name="ㄹㅇㄴ" localSheetId="4" hidden="1">{"'Sheet1'!$L$16"}</definedName>
    <definedName name="ㄹㅇㄴ" hidden="1">{"'Sheet1'!$L$16"}</definedName>
    <definedName name="롱ㅁㄴㄱ버ㅏㅣㅈ" localSheetId="3">#REF!</definedName>
    <definedName name="롱ㅁㄴㄱ버ㅏㅣㅈ" localSheetId="0">#REF!</definedName>
    <definedName name="롱ㅁㄴㄱ버ㅏㅣㅈ" localSheetId="4">#REF!</definedName>
    <definedName name="롱ㅁㄴㄱ버ㅏㅣㅈ">#REF!</definedName>
    <definedName name="ㅁ1" localSheetId="3">#REF!</definedName>
    <definedName name="ㅁ1" localSheetId="0">#REF!</definedName>
    <definedName name="ㅁ1" localSheetId="4">#REF!</definedName>
    <definedName name="ㅁ1">#REF!</definedName>
    <definedName name="ㅁ1727" localSheetId="3">#REF!</definedName>
    <definedName name="ㅁ1727" localSheetId="0">#REF!</definedName>
    <definedName name="ㅁ1727" localSheetId="4">#REF!</definedName>
    <definedName name="ㅁ1727">#REF!</definedName>
    <definedName name="ㅂㅂ" localSheetId="3">[168]LAB!#REF!</definedName>
    <definedName name="ㅂㅂ" localSheetId="0">[168]LAB!#REF!</definedName>
    <definedName name="ㅂㅂ" localSheetId="4">[168]LAB!#REF!</definedName>
    <definedName name="ㅂㅂ">[168]LAB!#REF!</definedName>
    <definedName name="ㅂㅈㅂㅈ" localSheetId="3">[168]LAB!#REF!</definedName>
    <definedName name="ㅂㅈㅂㅈ" localSheetId="0">[168]LAB!#REF!</definedName>
    <definedName name="ㅂㅈㅂㅈ" localSheetId="4">[168]LAB!#REF!</definedName>
    <definedName name="ㅂㅈㅂㅈ">[168]LAB!#REF!</definedName>
    <definedName name="배관" localSheetId="3">#REF!</definedName>
    <definedName name="배관" localSheetId="0">#REF!</definedName>
    <definedName name="배관" localSheetId="4">#REF!</definedName>
    <definedName name="배관">#REF!</definedName>
    <definedName name="배관3" localSheetId="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3" hidden="1">#REF!</definedName>
    <definedName name="부대공사" localSheetId="0" hidden="1">#REF!</definedName>
    <definedName name="부대공사" localSheetId="4" hidden="1">#REF!</definedName>
    <definedName name="부대공사" hidden="1">#REF!</definedName>
    <definedName name="ㅅㄷ" localSheetId="3" hidden="1">{"'Sheet1'!$L$16"}</definedName>
    <definedName name="ㅅㄷ" localSheetId="0" hidden="1">{"'Sheet1'!$L$16"}</definedName>
    <definedName name="ㅅㄷ" localSheetId="4" hidden="1">{"'Sheet1'!$L$16"}</definedName>
    <definedName name="ㅅㄷ" hidden="1">{"'Sheet1'!$L$16"}</definedName>
    <definedName name="소모비" localSheetId="3">#REF!</definedName>
    <definedName name="소모비" localSheetId="0">#REF!</definedName>
    <definedName name="소모비" localSheetId="4">#REF!</definedName>
    <definedName name="소모비">#REF!</definedName>
    <definedName name="소분류동적A">"OFFSET('규격'!$C$1,1,'규격'!$A$15-1,COUNTA(OFFSET('규격'!$E$3,1,'규격'!$H$3-1,10,1),1))"</definedName>
    <definedName name="아" localSheetId="3" hidden="1">{"'Sheet1'!$L$16"}</definedName>
    <definedName name="아" localSheetId="0" hidden="1">{"'Sheet1'!$L$16"}</definedName>
    <definedName name="아" localSheetId="4" hidden="1">{"'Sheet1'!$L$16"}</definedName>
    <definedName name="아" hidden="1">{"'Sheet1'!$L$16"}</definedName>
    <definedName name="이찰" localSheetId="3">#REF!</definedName>
    <definedName name="이찰" localSheetId="0">#REF!</definedName>
    <definedName name="이찰" localSheetId="4">#REF!</definedName>
    <definedName name="이찰">#REF!</definedName>
    <definedName name="입찰1">#N/A</definedName>
    <definedName name="입찰2">#N/A</definedName>
    <definedName name="잡비" localSheetId="3">#REF!</definedName>
    <definedName name="잡비" localSheetId="0">#REF!</definedName>
    <definedName name="잡비" localSheetId="4">#REF!</definedName>
    <definedName name="잡비">#REF!</definedName>
    <definedName name="전" localSheetId="3">#REF!</definedName>
    <definedName name="전" localSheetId="0">#REF!</definedName>
    <definedName name="전" localSheetId="4">#REF!</definedName>
    <definedName name="전">#REF!</definedName>
    <definedName name="전계장금액" localSheetId="3" hidden="1">#REF!</definedName>
    <definedName name="전계장금액" localSheetId="0" hidden="1">#REF!</definedName>
    <definedName name="전계장금액" localSheetId="4" hidden="1">#REF!</definedName>
    <definedName name="전계장금액" hidden="1">#REF!</definedName>
    <definedName name="전기" localSheetId="3" hidden="1">{"'Sheet1'!$A$1:$E$59"}</definedName>
    <definedName name="전기" localSheetId="0" hidden="1">{"'Sheet1'!$A$1:$E$59"}</definedName>
    <definedName name="전기" localSheetId="4" hidden="1">{"'Sheet1'!$A$1:$E$59"}</definedName>
    <definedName name="전기" hidden="1">{"'Sheet1'!$A$1:$E$59"}</definedName>
    <definedName name="전기계장" localSheetId="3">#REF!</definedName>
    <definedName name="전기계장" localSheetId="0">#REF!</definedName>
    <definedName name="전기계장" localSheetId="4">#REF!</definedName>
    <definedName name="전기계장">#REF!</definedName>
    <definedName name="조직도" localSheetId="3">[168]LAB!#REF!</definedName>
    <definedName name="조직도" localSheetId="0">[168]LAB!#REF!</definedName>
    <definedName name="조직도" localSheetId="4">[168]LAB!#REF!</definedName>
    <definedName name="조직도">[168]LAB!#REF!</definedName>
    <definedName name="주요물량비교">#N/A</definedName>
    <definedName name="주택사업본부" localSheetId="3">#REF!</definedName>
    <definedName name="주택사업본부" localSheetId="0">#REF!</definedName>
    <definedName name="주택사업본부" localSheetId="4">#REF!</definedName>
    <definedName name="주택사업본부">#REF!</definedName>
    <definedName name="중기" localSheetId="3">#REF!</definedName>
    <definedName name="중기" localSheetId="0">#REF!</definedName>
    <definedName name="중기" localSheetId="4">#REF!</definedName>
    <definedName name="중기">#REF!</definedName>
    <definedName name="집계SHEET" localSheetId="3">[169]당초!#REF!</definedName>
    <definedName name="집계SHEET" localSheetId="0">[169]당초!#REF!</definedName>
    <definedName name="집계SHEET" localSheetId="4">[169]당초!#REF!</definedName>
    <definedName name="집계SHEET">[169]당초!#REF!</definedName>
    <definedName name="철구사업본부" localSheetId="3">#REF!</definedName>
    <definedName name="철구사업본부" localSheetId="0">#REF!</definedName>
    <definedName name="철구사업본부" localSheetId="4">#REF!</definedName>
    <definedName name="철구사업본부">#REF!</definedName>
    <definedName name="총괄표3" localSheetId="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3" hidden="1">{"'Sheet1'!$L$16"}</definedName>
    <definedName name="추" localSheetId="0" hidden="1">{"'Sheet1'!$L$16"}</definedName>
    <definedName name="추" localSheetId="4" hidden="1">{"'Sheet1'!$L$16"}</definedName>
    <definedName name="추" hidden="1">{"'Sheet1'!$L$16"}</definedName>
    <definedName name="추가분" localSheetId="3" hidden="1">{"'장비'!$A$3:$M$12"}</definedName>
    <definedName name="추가분" localSheetId="0" hidden="1">{"'장비'!$A$3:$M$12"}</definedName>
    <definedName name="추가분" localSheetId="4" hidden="1">{"'장비'!$A$3:$M$12"}</definedName>
    <definedName name="추가분" hidden="1">{"'장비'!$A$3:$M$12"}</definedName>
    <definedName name="토목" localSheetId="3">#REF!</definedName>
    <definedName name="토목" localSheetId="0">#REF!</definedName>
    <definedName name="토목" localSheetId="4">#REF!</definedName>
    <definedName name="토목">#REF!</definedName>
    <definedName name="토목변경" localSheetId="3" hidden="1">{"'장비'!$A$3:$M$12"}</definedName>
    <definedName name="토목변경" localSheetId="0" hidden="1">{"'장비'!$A$3:$M$12"}</definedName>
    <definedName name="토목변경" localSheetId="4" hidden="1">{"'장비'!$A$3:$M$12"}</definedName>
    <definedName name="토목변경" hidden="1">{"'장비'!$A$3:$M$12"}</definedName>
    <definedName name="토목실행예산" localSheetId="3" hidden="1">{"'장비'!$A$3:$M$12"}</definedName>
    <definedName name="토목실행예산" localSheetId="0" hidden="1">{"'장비'!$A$3:$M$12"}</definedName>
    <definedName name="토목실행예산" localSheetId="4" hidden="1">{"'장비'!$A$3:$M$12"}</definedName>
    <definedName name="토목실행예산" hidden="1">{"'장비'!$A$3:$M$12"}</definedName>
    <definedName name="토목조정분" localSheetId="3" hidden="1">{"'장비'!$A$3:$M$12"}</definedName>
    <definedName name="토목조정분" localSheetId="0" hidden="1">{"'장비'!$A$3:$M$12"}</definedName>
    <definedName name="토목조정분" localSheetId="4" hidden="1">{"'장비'!$A$3:$M$12"}</definedName>
    <definedName name="토목조정분" hidden="1">{"'장비'!$A$3:$M$12"}</definedName>
    <definedName name="ㅎㅎㄹ" localSheetId="3" hidden="1">{"'장비'!$A$3:$M$12"}</definedName>
    <definedName name="ㅎㅎㄹ" localSheetId="0" hidden="1">{"'장비'!$A$3:$M$12"}</definedName>
    <definedName name="ㅎㅎㄹ" localSheetId="4" hidden="1">{"'장비'!$A$3:$M$12"}</definedName>
    <definedName name="ㅎㅎㄹ" hidden="1">{"'장비'!$A$3:$M$12"}</definedName>
    <definedName name="ㅎㅎㅎ" localSheetId="3" hidden="1">#REF!</definedName>
    <definedName name="ㅎㅎㅎ" localSheetId="0" hidden="1">#REF!</definedName>
    <definedName name="ㅎㅎㅎ" localSheetId="4" hidden="1">#REF!</definedName>
    <definedName name="ㅎㅎㅎ" hidden="1">#REF!</definedName>
    <definedName name="할" localSheetId="3" hidden="1">{"'Sheet1'!$L$16"}</definedName>
    <definedName name="할" localSheetId="0" hidden="1">{"'Sheet1'!$L$16"}</definedName>
    <definedName name="할" localSheetId="4" hidden="1">{"'Sheet1'!$L$16"}</definedName>
    <definedName name="할" hidden="1">{"'Sheet1'!$L$16"}</definedName>
    <definedName name="합계표" localSheetId="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3" hidden="1">{"'Sheet1'!$L$16"}</definedName>
    <definedName name="항" localSheetId="0" hidden="1">{"'Sheet1'!$L$16"}</definedName>
    <definedName name="항" localSheetId="4" hidden="1">{"'Sheet1'!$L$16"}</definedName>
    <definedName name="항" hidden="1">{"'Sheet1'!$L$16"}</definedName>
    <definedName name="현장" localSheetId="3" hidden="1">#REF!</definedName>
    <definedName name="현장" localSheetId="0" hidden="1">#REF!</definedName>
    <definedName name="현장" localSheetId="4" hidden="1">#REF!</definedName>
    <definedName name="현장" hidden="1">#REF!</definedName>
    <definedName name="현장관리비">#N/A</definedName>
    <definedName name="ㅑㅅ" localSheetId="3" hidden="1">{"'Sheet1'!$L$16"}</definedName>
    <definedName name="ㅑㅅ" localSheetId="0" hidden="1">{"'Sheet1'!$L$16"}</definedName>
    <definedName name="ㅑㅅ" localSheetId="4" hidden="1">{"'Sheet1'!$L$16"}</definedName>
    <definedName name="ㅑㅅ" hidden="1">{"'Sheet1'!$L$16"}</definedName>
    <definedName name="ㅗ감" localSheetId="3">#REF!</definedName>
    <definedName name="ㅗ감" localSheetId="0">#REF!</definedName>
    <definedName name="ㅗ감" localSheetId="4">#REF!</definedName>
    <definedName name="ㅗ감">#REF!</definedName>
    <definedName name="ㅗ로비ㅕㄱ" localSheetId="3">#REF!</definedName>
    <definedName name="ㅗ로비ㅕㄱ" localSheetId="0">#REF!</definedName>
    <definedName name="ㅗ로비ㅕㄱ" localSheetId="4">#REF!</definedName>
    <definedName name="ㅗ로비ㅕㄱ">#REF!</definedName>
    <definedName name="ㅘ" localSheetId="3" hidden="1">{"'Sheet1'!$L$16"}</definedName>
    <definedName name="ㅘ" localSheetId="0" hidden="1">{"'Sheet1'!$L$16"}</definedName>
    <definedName name="ㅘ" localSheetId="4" hidden="1">{"'Sheet1'!$L$16"}</definedName>
    <definedName name="ㅘ" hidden="1">{"'Sheet1'!$L$16"}</definedName>
    <definedName name="中操ｹｰﾌﾞﾙ処理室" localSheetId="3">#REF!</definedName>
    <definedName name="中操ｹｰﾌﾞﾙ処理室" localSheetId="0">#REF!</definedName>
    <definedName name="中操ｹｰﾌﾞﾙ処理室" localSheetId="4">#REF!</definedName>
    <definedName name="中操ｹｰﾌﾞﾙ処理室">#REF!</definedName>
    <definedName name="合計" localSheetId="3">#REF!</definedName>
    <definedName name="合計" localSheetId="0">#REF!</definedName>
    <definedName name="合計" localSheetId="4">#REF!</definedName>
    <definedName name="合計">#REF!</definedName>
    <definedName name="小計" localSheetId="3">#REF!</definedName>
    <definedName name="小計" localSheetId="0">#REF!</definedName>
    <definedName name="小計" localSheetId="4">#REF!</definedName>
    <definedName name="小計">#REF!</definedName>
    <definedName name="材料費" localSheetId="3">#REF!</definedName>
    <definedName name="材料費" localSheetId="0">#REF!</definedName>
    <definedName name="材料費" localSheetId="4">#REF!</definedName>
    <definedName name="材料費">#REF!</definedName>
    <definedName name="直接経費" localSheetId="3">#REF!</definedName>
    <definedName name="直接経費" localSheetId="0">#REF!</definedName>
    <definedName name="直接経費" localSheetId="4">#REF!</definedName>
    <definedName name="直接経費">#REF!</definedName>
    <definedName name="間接費" localSheetId="3">#REF!</definedName>
    <definedName name="間接費" localSheetId="0">#REF!</definedName>
    <definedName name="間接費" localSheetId="4">#REF!</definedName>
    <definedName name="間接費">#REF!</definedName>
  </definedNames>
  <calcPr calcId="152511"/>
</workbook>
</file>

<file path=xl/calcChain.xml><?xml version="1.0" encoding="utf-8"?>
<calcChain xmlns="http://schemas.openxmlformats.org/spreadsheetml/2006/main">
  <c r="D129" i="11" l="1"/>
  <c r="J66" i="14" l="1"/>
  <c r="J67" i="14"/>
  <c r="J68" i="14"/>
  <c r="J69" i="14"/>
  <c r="J70" i="14"/>
  <c r="J71" i="14"/>
  <c r="J72" i="14"/>
  <c r="J73" i="14"/>
  <c r="J74" i="14"/>
  <c r="J75" i="14"/>
  <c r="J6" i="14" l="1"/>
  <c r="J7" i="14"/>
  <c r="J8" i="14"/>
  <c r="J9" i="14"/>
  <c r="J10" i="14"/>
  <c r="J11" i="14"/>
  <c r="J12" i="14"/>
  <c r="J13" i="14"/>
  <c r="J14" i="14"/>
  <c r="J15" i="14"/>
  <c r="J16" i="14"/>
  <c r="J17" i="14"/>
  <c r="J18" i="14"/>
  <c r="J19" i="14"/>
  <c r="J20"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5" i="14"/>
  <c r="C6" i="14"/>
  <c r="C7" i="14" s="1"/>
  <c r="C8" i="14" s="1"/>
  <c r="C9" i="14" s="1"/>
  <c r="C10" i="14" s="1"/>
  <c r="C11" i="14" s="1"/>
  <c r="C12" i="14" s="1"/>
  <c r="C13" i="14" s="1"/>
  <c r="C14" i="14" s="1"/>
  <c r="C15" i="14" s="1"/>
  <c r="C16" i="14" s="1"/>
  <c r="C17" i="14" s="1"/>
  <c r="C18" i="14" s="1"/>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39" i="14" s="1"/>
  <c r="C40" i="14" s="1"/>
  <c r="C41" i="14" s="1"/>
  <c r="C42" i="14" s="1"/>
  <c r="C43" i="14" s="1"/>
  <c r="C44" i="14" s="1"/>
  <c r="C45" i="14" s="1"/>
  <c r="C46" i="14" s="1"/>
  <c r="C47" i="14" s="1"/>
  <c r="C48" i="14" s="1"/>
  <c r="C49" i="14" s="1"/>
  <c r="C50" i="14" s="1"/>
  <c r="C51" i="14" s="1"/>
  <c r="C52" i="14" s="1"/>
  <c r="C53" i="14" s="1"/>
  <c r="C54" i="14" s="1"/>
  <c r="C55" i="14" s="1"/>
  <c r="C56" i="14" s="1"/>
  <c r="C57" i="14" s="1"/>
  <c r="C58" i="14" s="1"/>
  <c r="C59" i="14" s="1"/>
  <c r="C60" i="14" s="1"/>
  <c r="C61" i="14" s="1"/>
  <c r="C62" i="14" s="1"/>
  <c r="C63" i="14" s="1"/>
  <c r="C64" i="14" s="1"/>
  <c r="C65" i="14" s="1"/>
  <c r="C66" i="14" s="1"/>
  <c r="C67" i="14" s="1"/>
  <c r="C68" i="14" s="1"/>
  <c r="C69" i="14" s="1"/>
  <c r="C70" i="14" s="1"/>
  <c r="C71" i="14" s="1"/>
  <c r="C72" i="14" s="1"/>
  <c r="C73" i="14" s="1"/>
  <c r="C74" i="14" s="1"/>
  <c r="C75" i="14" s="1"/>
  <c r="A5" i="13" l="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H5" i="13"/>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4" i="13"/>
  <c r="R13" i="13"/>
  <c r="P13" i="13"/>
  <c r="S4" i="13"/>
  <c r="S5" i="13" s="1"/>
  <c r="S6" i="13" s="1"/>
  <c r="S7" i="13" s="1"/>
  <c r="S8" i="13" s="1"/>
  <c r="S9" i="13" s="1"/>
  <c r="S10" i="13" s="1"/>
  <c r="S11" i="13" s="1"/>
  <c r="L4" i="13"/>
  <c r="L5" i="13" s="1"/>
  <c r="L6" i="13" s="1"/>
  <c r="L7" i="13" s="1"/>
  <c r="L8" i="13" s="1"/>
  <c r="L9" i="13" s="1"/>
  <c r="L10" i="13" s="1"/>
  <c r="L11" i="13" s="1"/>
  <c r="I81" i="12" l="1"/>
  <c r="F81" i="12"/>
  <c r="J79" i="12"/>
  <c r="K79" i="12" s="1"/>
  <c r="G79" i="12"/>
  <c r="H79" i="12" s="1"/>
  <c r="J78" i="12"/>
  <c r="K78" i="12" s="1"/>
  <c r="G78" i="12"/>
  <c r="H78" i="12" s="1"/>
  <c r="J77" i="12"/>
  <c r="K77" i="12" s="1"/>
  <c r="G77" i="12"/>
  <c r="H77" i="12" s="1"/>
  <c r="K76" i="12"/>
  <c r="J76" i="12"/>
  <c r="G76" i="12"/>
  <c r="H76" i="12" s="1"/>
  <c r="J75" i="12"/>
  <c r="K75" i="12" s="1"/>
  <c r="G75" i="12"/>
  <c r="H75" i="12" s="1"/>
  <c r="J74" i="12"/>
  <c r="K74" i="12" s="1"/>
  <c r="G74" i="12"/>
  <c r="H74" i="12" s="1"/>
  <c r="J73" i="12"/>
  <c r="K73" i="12" s="1"/>
  <c r="G73" i="12"/>
  <c r="H73" i="12" s="1"/>
  <c r="J72" i="12"/>
  <c r="K72" i="12" s="1"/>
  <c r="G72" i="12"/>
  <c r="H72" i="12" s="1"/>
  <c r="J71" i="12"/>
  <c r="K71" i="12" s="1"/>
  <c r="G71" i="12"/>
  <c r="H71" i="12" s="1"/>
  <c r="J70" i="12"/>
  <c r="K70" i="12" s="1"/>
  <c r="G70" i="12"/>
  <c r="H70" i="12" s="1"/>
  <c r="J69" i="12"/>
  <c r="K69" i="12" s="1"/>
  <c r="G69" i="12"/>
  <c r="H69" i="12" s="1"/>
  <c r="J68" i="12"/>
  <c r="K68" i="12" s="1"/>
  <c r="G68" i="12"/>
  <c r="H68" i="12" s="1"/>
  <c r="J67" i="12"/>
  <c r="K67" i="12" s="1"/>
  <c r="G67" i="12"/>
  <c r="H67" i="12" s="1"/>
  <c r="J66" i="12"/>
  <c r="K66" i="12" s="1"/>
  <c r="G66" i="12"/>
  <c r="H66" i="12" s="1"/>
  <c r="J65" i="12"/>
  <c r="K65" i="12" s="1"/>
  <c r="G65" i="12"/>
  <c r="H65" i="12" s="1"/>
  <c r="J64" i="12"/>
  <c r="K64" i="12" s="1"/>
  <c r="G64" i="12"/>
  <c r="H64" i="12" s="1"/>
  <c r="J63" i="12"/>
  <c r="K63" i="12" s="1"/>
  <c r="G63" i="12"/>
  <c r="H63" i="12" s="1"/>
  <c r="J62" i="12"/>
  <c r="K62" i="12" s="1"/>
  <c r="G62" i="12"/>
  <c r="H62" i="12" s="1"/>
  <c r="J61" i="12"/>
  <c r="K61" i="12" s="1"/>
  <c r="G61" i="12"/>
  <c r="H61" i="12" s="1"/>
  <c r="J60" i="12"/>
  <c r="K60" i="12" s="1"/>
  <c r="G60" i="12"/>
  <c r="H60" i="12" s="1"/>
  <c r="J59" i="12"/>
  <c r="K59" i="12" s="1"/>
  <c r="G59" i="12"/>
  <c r="H59" i="12" s="1"/>
  <c r="J58" i="12"/>
  <c r="K58" i="12" s="1"/>
  <c r="G58" i="12"/>
  <c r="H58" i="12" s="1"/>
  <c r="J57" i="12"/>
  <c r="K57" i="12" s="1"/>
  <c r="G57" i="12"/>
  <c r="H57" i="12" s="1"/>
  <c r="J56" i="12"/>
  <c r="K56" i="12" s="1"/>
  <c r="G56" i="12"/>
  <c r="H56" i="12" s="1"/>
  <c r="J55" i="12"/>
  <c r="K55" i="12" s="1"/>
  <c r="G55" i="12"/>
  <c r="H55" i="12" s="1"/>
  <c r="J54" i="12"/>
  <c r="K54" i="12" s="1"/>
  <c r="G54" i="12"/>
  <c r="H54" i="12" s="1"/>
  <c r="J53" i="12"/>
  <c r="K53" i="12" s="1"/>
  <c r="G53" i="12"/>
  <c r="H53" i="12" s="1"/>
  <c r="J52" i="12"/>
  <c r="K52" i="12" s="1"/>
  <c r="G52" i="12"/>
  <c r="H52" i="12" s="1"/>
  <c r="J51" i="12"/>
  <c r="K51" i="12" s="1"/>
  <c r="G51" i="12"/>
  <c r="H51" i="12" s="1"/>
  <c r="J50" i="12"/>
  <c r="K50" i="12" s="1"/>
  <c r="H50" i="12"/>
  <c r="G50" i="12"/>
  <c r="J49" i="12"/>
  <c r="K49" i="12" s="1"/>
  <c r="G49" i="12"/>
  <c r="H49" i="12" s="1"/>
  <c r="J48" i="12"/>
  <c r="K48" i="12" s="1"/>
  <c r="G48" i="12"/>
  <c r="H48" i="12" s="1"/>
  <c r="J47" i="12"/>
  <c r="K47" i="12" s="1"/>
  <c r="G47" i="12"/>
  <c r="H47" i="12" s="1"/>
  <c r="J46" i="12"/>
  <c r="K46" i="12" s="1"/>
  <c r="G46" i="12"/>
  <c r="H46" i="12" s="1"/>
  <c r="J45" i="12"/>
  <c r="K45" i="12" s="1"/>
  <c r="G45" i="12"/>
  <c r="H45" i="12" s="1"/>
  <c r="K44" i="12"/>
  <c r="J44" i="12"/>
  <c r="G44" i="12"/>
  <c r="H44" i="12" s="1"/>
  <c r="J43" i="12"/>
  <c r="K43" i="12" s="1"/>
  <c r="G43" i="12"/>
  <c r="H43" i="12" s="1"/>
  <c r="J42" i="12"/>
  <c r="K42" i="12" s="1"/>
  <c r="G42" i="12"/>
  <c r="H42" i="12" s="1"/>
  <c r="K41" i="12"/>
  <c r="H41" i="12"/>
  <c r="K40" i="12"/>
  <c r="H40" i="12"/>
  <c r="K39" i="12"/>
  <c r="H39" i="12"/>
  <c r="K38" i="12"/>
  <c r="H38" i="12"/>
  <c r="K37" i="12"/>
  <c r="H37" i="12"/>
  <c r="K36" i="12"/>
  <c r="H36" i="12"/>
  <c r="K35" i="12"/>
  <c r="H35" i="12"/>
  <c r="K34" i="12"/>
  <c r="H34" i="12"/>
  <c r="K33" i="12"/>
  <c r="H33" i="12"/>
  <c r="K32" i="12"/>
  <c r="H32" i="12"/>
  <c r="K31" i="12"/>
  <c r="H31" i="12"/>
  <c r="K30" i="12"/>
  <c r="H30" i="12"/>
  <c r="K29" i="12"/>
  <c r="H29" i="12"/>
  <c r="K28" i="12"/>
  <c r="H28" i="12"/>
  <c r="J27" i="12"/>
  <c r="K27" i="12" s="1"/>
  <c r="G27" i="12"/>
  <c r="H27" i="12" s="1"/>
  <c r="J26" i="12"/>
  <c r="K26" i="12" s="1"/>
  <c r="G26" i="12"/>
  <c r="H26" i="12" s="1"/>
  <c r="J25" i="12"/>
  <c r="K25" i="12" s="1"/>
  <c r="G25" i="12"/>
  <c r="H25" i="12" s="1"/>
  <c r="J24" i="12"/>
  <c r="K24" i="12" s="1"/>
  <c r="G24" i="12"/>
  <c r="H24" i="12" s="1"/>
  <c r="J23" i="12"/>
  <c r="K23" i="12" s="1"/>
  <c r="G23" i="12"/>
  <c r="H23" i="12" s="1"/>
  <c r="J22" i="12"/>
  <c r="K22" i="12" s="1"/>
  <c r="G22" i="12"/>
  <c r="H22" i="12" s="1"/>
  <c r="J21" i="12"/>
  <c r="K21" i="12" s="1"/>
  <c r="G21" i="12"/>
  <c r="H21" i="12" s="1"/>
  <c r="J20" i="12"/>
  <c r="K20" i="12" s="1"/>
  <c r="G20" i="12"/>
  <c r="H20" i="12" s="1"/>
  <c r="J19" i="12"/>
  <c r="K19" i="12" s="1"/>
  <c r="G19" i="12"/>
  <c r="H19" i="12" s="1"/>
  <c r="K18" i="12"/>
  <c r="J18" i="12"/>
  <c r="G18" i="12"/>
  <c r="H18" i="12" s="1"/>
  <c r="J17" i="12"/>
  <c r="K17" i="12" s="1"/>
  <c r="G17" i="12"/>
  <c r="H17" i="12" s="1"/>
  <c r="J16" i="12"/>
  <c r="K16" i="12" s="1"/>
  <c r="G16" i="12"/>
  <c r="H16" i="12" s="1"/>
  <c r="J15" i="12"/>
  <c r="K15" i="12" s="1"/>
  <c r="G15" i="12"/>
  <c r="H15" i="12" s="1"/>
  <c r="K14" i="12"/>
  <c r="H14" i="12"/>
  <c r="J13" i="12"/>
  <c r="K13" i="12" s="1"/>
  <c r="G13" i="12"/>
  <c r="H13" i="12" s="1"/>
  <c r="A13" i="12"/>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J12" i="12"/>
  <c r="K12" i="12" s="1"/>
  <c r="G12" i="12"/>
  <c r="H12" i="12" s="1"/>
  <c r="H81" i="12" l="1"/>
  <c r="K81" i="12"/>
  <c r="I64" i="6"/>
  <c r="I63" i="6"/>
  <c r="I62" i="6"/>
  <c r="I61" i="6"/>
  <c r="I60" i="6"/>
  <c r="I59" i="6"/>
  <c r="I58" i="6"/>
  <c r="I57" i="6"/>
  <c r="I56" i="6"/>
  <c r="I55" i="6"/>
  <c r="I54" i="6"/>
  <c r="I53" i="6"/>
  <c r="I52" i="6"/>
  <c r="I51" i="6"/>
  <c r="I50" i="6"/>
  <c r="I49" i="6"/>
  <c r="I48" i="6"/>
  <c r="I47" i="6"/>
  <c r="I46" i="6"/>
  <c r="I45" i="6"/>
  <c r="I44" i="6"/>
  <c r="I43" i="6"/>
  <c r="I42" i="6"/>
  <c r="I41" i="6"/>
  <c r="I40" i="6"/>
  <c r="I39" i="6"/>
  <c r="I38" i="6"/>
  <c r="I37" i="6"/>
  <c r="I36" i="6"/>
  <c r="I35" i="6"/>
  <c r="I34" i="6"/>
  <c r="I33" i="6"/>
  <c r="I32" i="6"/>
  <c r="I31" i="6"/>
  <c r="I30" i="6"/>
  <c r="I29" i="6"/>
  <c r="I28" i="6"/>
  <c r="I27" i="6"/>
  <c r="I26" i="6"/>
  <c r="I25" i="6"/>
  <c r="I24" i="6"/>
  <c r="I23" i="6"/>
  <c r="I22" i="6"/>
  <c r="I21" i="6"/>
  <c r="I20" i="6"/>
  <c r="I19" i="6"/>
  <c r="I18" i="6"/>
  <c r="I17" i="6"/>
  <c r="I16" i="6"/>
  <c r="I15" i="6"/>
  <c r="I14" i="6"/>
  <c r="I13" i="6"/>
  <c r="I12" i="6"/>
  <c r="I11" i="6"/>
  <c r="I10" i="6"/>
  <c r="I9" i="6"/>
  <c r="I8" i="6"/>
  <c r="I7" i="6"/>
  <c r="I6" i="6"/>
  <c r="B7" i="6"/>
  <c r="B8" i="6" s="1"/>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58" i="6" s="1"/>
  <c r="B59" i="6" s="1"/>
  <c r="B60" i="6" s="1"/>
  <c r="B61" i="6" s="1"/>
  <c r="B62" i="6" s="1"/>
  <c r="B63" i="6" s="1"/>
  <c r="B64" i="6" s="1"/>
  <c r="L8" i="5" l="1"/>
  <c r="L7" i="5"/>
  <c r="L6" i="5"/>
  <c r="L5" i="5"/>
  <c r="L12" i="3"/>
  <c r="L11" i="3"/>
  <c r="L10" i="3"/>
  <c r="M152" i="10" l="1"/>
  <c r="M153" i="10"/>
  <c r="M151" i="10"/>
  <c r="M150" i="10"/>
  <c r="XFD4" i="10"/>
  <c r="K151" i="10"/>
  <c r="K152" i="10"/>
  <c r="K153" i="10"/>
  <c r="K150" i="10"/>
  <c r="Q40" i="10"/>
  <c r="P40" i="10"/>
  <c r="U5" i="10"/>
  <c r="U6" i="10" s="1"/>
  <c r="U7" i="10" s="1"/>
  <c r="U8" i="10" s="1"/>
  <c r="U9" i="10" s="1"/>
  <c r="U10" i="10" s="1"/>
  <c r="U11" i="10" s="1"/>
  <c r="U12" i="10" s="1"/>
  <c r="U13" i="10" s="1"/>
  <c r="U14" i="10" s="1"/>
  <c r="U15" i="10" s="1"/>
  <c r="U16" i="10" s="1"/>
  <c r="U17" i="10" s="1"/>
  <c r="U18" i="10" s="1"/>
  <c r="U19" i="10" s="1"/>
  <c r="U20" i="10" s="1"/>
  <c r="U21" i="10" s="1"/>
  <c r="U22" i="10" s="1"/>
  <c r="U23" i="10" s="1"/>
  <c r="U24" i="10" s="1"/>
  <c r="U25" i="10" s="1"/>
  <c r="U26" i="10" s="1"/>
  <c r="U27" i="10" s="1"/>
  <c r="U28" i="10" s="1"/>
  <c r="U29" i="10" s="1"/>
  <c r="U30" i="10" s="1"/>
  <c r="U31" i="10" s="1"/>
  <c r="U32" i="10" s="1"/>
  <c r="U33" i="10" s="1"/>
  <c r="U34" i="10" s="1"/>
  <c r="U35" i="10" s="1"/>
  <c r="U36" i="10" s="1"/>
  <c r="U37" i="10" s="1"/>
  <c r="U38" i="10" s="1"/>
  <c r="N5" i="10"/>
  <c r="N6" i="10" s="1"/>
  <c r="N7" i="10" s="1"/>
  <c r="N8" i="10" s="1"/>
  <c r="N9" i="10" s="1"/>
  <c r="N10" i="10" s="1"/>
  <c r="N11" i="10" s="1"/>
  <c r="N12" i="10" s="1"/>
  <c r="N13" i="10" s="1"/>
  <c r="N14" i="10" s="1"/>
  <c r="N15" i="10" s="1"/>
  <c r="N16" i="10" s="1"/>
  <c r="N17" i="10" s="1"/>
  <c r="N18" i="10" s="1"/>
  <c r="N19" i="10" s="1"/>
  <c r="N20" i="10" s="1"/>
  <c r="N21" i="10" s="1"/>
  <c r="N22" i="10" s="1"/>
  <c r="N23" i="10" s="1"/>
  <c r="N24" i="10" s="1"/>
  <c r="N25" i="10" s="1"/>
  <c r="N26" i="10" s="1"/>
  <c r="N27" i="10" s="1"/>
  <c r="N28" i="10" s="1"/>
  <c r="N29" i="10" s="1"/>
  <c r="N30" i="10" s="1"/>
  <c r="N31" i="10" s="1"/>
  <c r="N32" i="10" s="1"/>
  <c r="N33" i="10" s="1"/>
  <c r="N34" i="10" s="1"/>
  <c r="N35" i="10" s="1"/>
  <c r="N36" i="10" s="1"/>
  <c r="N37" i="10" s="1"/>
  <c r="N38" i="10" s="1"/>
  <c r="K130" i="11"/>
  <c r="K131" i="11"/>
  <c r="H131" i="11"/>
  <c r="G131" i="11"/>
  <c r="F131" i="11"/>
  <c r="E131" i="11"/>
  <c r="D131" i="11"/>
  <c r="H130" i="11"/>
  <c r="G130" i="11"/>
  <c r="F130" i="11"/>
  <c r="E130" i="11"/>
  <c r="D130" i="11"/>
  <c r="H129" i="11"/>
  <c r="G129" i="11"/>
  <c r="F129" i="11"/>
  <c r="E129" i="11"/>
  <c r="M119" i="11"/>
  <c r="L118" i="11"/>
  <c r="K118" i="11"/>
  <c r="J118" i="11"/>
  <c r="H118" i="11"/>
  <c r="I97" i="11"/>
  <c r="I118" i="11" s="1"/>
  <c r="J84" i="11"/>
  <c r="H37" i="11"/>
  <c r="H28" i="11"/>
  <c r="S13" i="11"/>
  <c r="Y7" i="11"/>
  <c r="X7" i="11"/>
  <c r="W7" i="11"/>
  <c r="V7" i="11"/>
  <c r="U7" i="11"/>
  <c r="A7" i="1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Y6" i="11"/>
  <c r="X6" i="11"/>
  <c r="W6" i="11"/>
  <c r="V6" i="11"/>
  <c r="U6" i="11"/>
  <c r="M6" i="11"/>
  <c r="M7" i="11" s="1"/>
  <c r="M8" i="11" s="1"/>
  <c r="M9" i="11" s="1"/>
  <c r="M10" i="11" s="1"/>
  <c r="M11" i="11" s="1"/>
  <c r="M12" i="11" s="1"/>
  <c r="M13" i="11" s="1"/>
  <c r="M14" i="11" s="1"/>
  <c r="M15" i="11" s="1"/>
  <c r="M16" i="11" s="1"/>
  <c r="M17" i="11" s="1"/>
  <c r="M18" i="11" s="1"/>
  <c r="M19" i="11" s="1"/>
  <c r="M20" i="11" s="1"/>
  <c r="M21" i="11" s="1"/>
  <c r="M22" i="11" s="1"/>
  <c r="M23" i="11" s="1"/>
  <c r="M24" i="11" s="1"/>
  <c r="M25" i="11" s="1"/>
  <c r="M26" i="11" s="1"/>
  <c r="M27" i="11" s="1"/>
  <c r="M28" i="11" s="1"/>
  <c r="M29" i="11" s="1"/>
  <c r="M30" i="11" s="1"/>
  <c r="M31" i="11" s="1"/>
  <c r="M32" i="11" s="1"/>
  <c r="M33" i="11" s="1"/>
  <c r="M34" i="11" s="1"/>
  <c r="M35" i="11" s="1"/>
  <c r="M36" i="11" s="1"/>
  <c r="M37" i="11" s="1"/>
  <c r="M38" i="11" s="1"/>
  <c r="M39" i="11" s="1"/>
  <c r="M40" i="11" s="1"/>
  <c r="M41" i="11" s="1"/>
  <c r="M42" i="11" s="1"/>
  <c r="M43" i="11" s="1"/>
  <c r="M44" i="11" s="1"/>
  <c r="M45" i="11" s="1"/>
  <c r="M46" i="11" s="1"/>
  <c r="M47" i="11" s="1"/>
  <c r="M48" i="11" s="1"/>
  <c r="M49" i="11" s="1"/>
  <c r="M50" i="11" s="1"/>
  <c r="M51" i="11" s="1"/>
  <c r="M52" i="11" s="1"/>
  <c r="M53" i="11" s="1"/>
  <c r="M54" i="11" s="1"/>
  <c r="M55" i="11" s="1"/>
  <c r="M56" i="11" s="1"/>
  <c r="M57" i="11" s="1"/>
  <c r="M58" i="11" s="1"/>
  <c r="M59" i="11" s="1"/>
  <c r="M60" i="11" s="1"/>
  <c r="M61" i="11" s="1"/>
  <c r="M62" i="11" s="1"/>
  <c r="M63" i="11" s="1"/>
  <c r="M64" i="11" s="1"/>
  <c r="M65" i="11" s="1"/>
  <c r="M66" i="11" s="1"/>
  <c r="M67" i="11" s="1"/>
  <c r="M68" i="11" s="1"/>
  <c r="M69" i="11" s="1"/>
  <c r="M70" i="11" s="1"/>
  <c r="M71" i="11" s="1"/>
  <c r="M72" i="11" s="1"/>
  <c r="M73" i="11" s="1"/>
  <c r="M74" i="11" s="1"/>
  <c r="M75" i="11" s="1"/>
  <c r="M76" i="11" s="1"/>
  <c r="M77" i="11" s="1"/>
  <c r="M78" i="11" s="1"/>
  <c r="M79" i="11" s="1"/>
  <c r="M80" i="11" s="1"/>
  <c r="M81" i="11" s="1"/>
  <c r="M82" i="11" s="1"/>
  <c r="M83" i="11" s="1"/>
  <c r="M84" i="11" s="1"/>
  <c r="M85" i="11" s="1"/>
  <c r="M86" i="11" s="1"/>
  <c r="M87" i="11" s="1"/>
  <c r="M88" i="11" s="1"/>
  <c r="M89" i="11" s="1"/>
  <c r="M90" i="11" s="1"/>
  <c r="M91" i="11" s="1"/>
  <c r="M92" i="11" s="1"/>
  <c r="M93" i="11" s="1"/>
  <c r="M94" i="11" s="1"/>
  <c r="M95" i="11" s="1"/>
  <c r="M96" i="11" s="1"/>
  <c r="M97" i="11" s="1"/>
  <c r="M98" i="11" s="1"/>
  <c r="M99" i="11" s="1"/>
  <c r="M100" i="11" s="1"/>
  <c r="M101" i="11" s="1"/>
  <c r="M102" i="11" s="1"/>
  <c r="M103" i="11" s="1"/>
  <c r="M104" i="11" s="1"/>
  <c r="M105" i="11" s="1"/>
  <c r="M106" i="11" s="1"/>
  <c r="M107" i="11" s="1"/>
  <c r="M108" i="11" s="1"/>
  <c r="M109" i="11" s="1"/>
  <c r="M110" i="11" s="1"/>
  <c r="M111" i="11" s="1"/>
  <c r="M112" i="11" s="1"/>
  <c r="M113" i="11" s="1"/>
  <c r="M114" i="11" s="1"/>
  <c r="M115" i="11" s="1"/>
  <c r="M116" i="11" s="1"/>
  <c r="M117" i="11" s="1"/>
  <c r="Y5" i="11"/>
  <c r="X5" i="11"/>
  <c r="W5" i="11"/>
  <c r="V5" i="11"/>
  <c r="U5" i="11"/>
  <c r="J136" i="10"/>
  <c r="J135" i="10"/>
  <c r="J134" i="10"/>
  <c r="J133" i="10"/>
  <c r="J132" i="10"/>
  <c r="J131" i="10"/>
  <c r="J130" i="10"/>
  <c r="J129" i="10"/>
  <c r="H129" i="10"/>
  <c r="J128" i="10"/>
  <c r="J127" i="10"/>
  <c r="J126" i="10"/>
  <c r="H126" i="10"/>
  <c r="J125" i="10"/>
  <c r="J124" i="10"/>
  <c r="H124" i="10"/>
  <c r="P123" i="10"/>
  <c r="J123" i="10"/>
  <c r="J122" i="10"/>
  <c r="J121" i="10"/>
  <c r="J120" i="10"/>
  <c r="J119" i="10"/>
  <c r="H119" i="10"/>
  <c r="G138" i="10" s="1"/>
  <c r="J118" i="10"/>
  <c r="J117" i="10"/>
  <c r="J116" i="10"/>
  <c r="J115" i="10"/>
  <c r="J114" i="10"/>
  <c r="J113" i="10"/>
  <c r="J112" i="10"/>
  <c r="J111" i="10"/>
  <c r="H111" i="10"/>
  <c r="J110" i="10"/>
  <c r="J109" i="10"/>
  <c r="J108" i="10"/>
  <c r="J107" i="10"/>
  <c r="J106" i="10"/>
  <c r="J105" i="10"/>
  <c r="J104" i="10"/>
  <c r="J103" i="10"/>
  <c r="J102" i="10"/>
  <c r="J101" i="10"/>
  <c r="J100" i="10"/>
  <c r="J99" i="10"/>
  <c r="J98" i="10"/>
  <c r="H98" i="10"/>
  <c r="J97" i="10"/>
  <c r="J96" i="10"/>
  <c r="J95" i="10"/>
  <c r="J94" i="10"/>
  <c r="J93" i="10"/>
  <c r="J92" i="10"/>
  <c r="J91" i="10"/>
  <c r="J90" i="10"/>
  <c r="J89" i="10"/>
  <c r="J88" i="10"/>
  <c r="J87" i="10"/>
  <c r="J86" i="10"/>
  <c r="J85" i="10"/>
  <c r="H85" i="10"/>
  <c r="J84" i="10"/>
  <c r="J83" i="10"/>
  <c r="J82" i="10"/>
  <c r="J81" i="10"/>
  <c r="J80" i="10"/>
  <c r="H80" i="10"/>
  <c r="J79" i="10"/>
  <c r="J78" i="10"/>
  <c r="J77" i="10"/>
  <c r="J76" i="10"/>
  <c r="J75" i="10"/>
  <c r="H75" i="10"/>
  <c r="J74" i="10"/>
  <c r="J73" i="10"/>
  <c r="J72" i="10"/>
  <c r="H72" i="10"/>
  <c r="J71" i="10"/>
  <c r="J70" i="10"/>
  <c r="J69" i="10"/>
  <c r="J68" i="10"/>
  <c r="J67" i="10"/>
  <c r="J66" i="10"/>
  <c r="J65" i="10"/>
  <c r="J64" i="10"/>
  <c r="J63" i="10"/>
  <c r="J62" i="10"/>
  <c r="J61" i="10"/>
  <c r="J60" i="10"/>
  <c r="J59" i="10"/>
  <c r="J58" i="10"/>
  <c r="J57" i="10"/>
  <c r="J56" i="10"/>
  <c r="J55" i="10"/>
  <c r="J54" i="10"/>
  <c r="J53" i="10"/>
  <c r="H53" i="10"/>
  <c r="J52" i="10"/>
  <c r="J51" i="10"/>
  <c r="J50" i="10"/>
  <c r="J49" i="10"/>
  <c r="J48" i="10"/>
  <c r="J47" i="10"/>
  <c r="J46" i="10"/>
  <c r="J45" i="10"/>
  <c r="J44" i="10"/>
  <c r="J43" i="10"/>
  <c r="J42" i="10"/>
  <c r="J41" i="10"/>
  <c r="J40" i="10"/>
  <c r="J39" i="10"/>
  <c r="J38" i="10"/>
  <c r="H38" i="10"/>
  <c r="J37" i="10"/>
  <c r="J36" i="10"/>
  <c r="J35" i="10"/>
  <c r="J34" i="10"/>
  <c r="J33" i="10"/>
  <c r="J32" i="10"/>
  <c r="J31" i="10"/>
  <c r="J30" i="10"/>
  <c r="J29" i="10"/>
  <c r="J28" i="10"/>
  <c r="J27" i="10"/>
  <c r="J26" i="10"/>
  <c r="J25" i="10"/>
  <c r="J24" i="10"/>
  <c r="J23" i="10"/>
  <c r="J22" i="10"/>
  <c r="J21" i="10"/>
  <c r="J20" i="10"/>
  <c r="J19" i="10"/>
  <c r="J18" i="10"/>
  <c r="J17" i="10"/>
  <c r="J16" i="10"/>
  <c r="J15" i="10"/>
  <c r="J14" i="10"/>
  <c r="H14" i="10"/>
  <c r="J13" i="10"/>
  <c r="J12" i="10"/>
  <c r="J11" i="10"/>
  <c r="J10" i="10"/>
  <c r="J9" i="10"/>
  <c r="J8" i="10"/>
  <c r="J7" i="10"/>
  <c r="J6" i="10"/>
  <c r="B6" i="10"/>
  <c r="B7" i="10" s="1"/>
  <c r="B8" i="10" s="1"/>
  <c r="B9" i="10" s="1"/>
  <c r="B10" i="10" s="1"/>
  <c r="B11" i="10" s="1"/>
  <c r="B12" i="10" s="1"/>
  <c r="B13" i="10" s="1"/>
  <c r="B14" i="10" s="1"/>
  <c r="B15" i="10" s="1"/>
  <c r="B16" i="10" s="1"/>
  <c r="B17" i="10" s="1"/>
  <c r="B18" i="10" s="1"/>
  <c r="B19" i="10" s="1"/>
  <c r="B20" i="10" s="1"/>
  <c r="B21" i="10" s="1"/>
  <c r="B22" i="10" s="1"/>
  <c r="B23" i="10" s="1"/>
  <c r="B24" i="10" s="1"/>
  <c r="B25" i="10" s="1"/>
  <c r="B26" i="10" s="1"/>
  <c r="B27" i="10" s="1"/>
  <c r="B28" i="10" s="1"/>
  <c r="B29" i="10" s="1"/>
  <c r="B30" i="10" s="1"/>
  <c r="B31" i="10" s="1"/>
  <c r="B32" i="10" s="1"/>
  <c r="B33" i="10" s="1"/>
  <c r="B34" i="10" s="1"/>
  <c r="B35" i="10" s="1"/>
  <c r="B36" i="10" s="1"/>
  <c r="B37" i="10" s="1"/>
  <c r="B38" i="10" s="1"/>
  <c r="B39" i="10" s="1"/>
  <c r="B40" i="10" s="1"/>
  <c r="B41" i="10" s="1"/>
  <c r="B42" i="10" s="1"/>
  <c r="B43" i="10" s="1"/>
  <c r="B44" i="10" s="1"/>
  <c r="B45" i="10" s="1"/>
  <c r="B46" i="10" s="1"/>
  <c r="B47" i="10" s="1"/>
  <c r="B48" i="10" s="1"/>
  <c r="B49" i="10" s="1"/>
  <c r="B50" i="10" s="1"/>
  <c r="B51" i="10" s="1"/>
  <c r="B52" i="10" s="1"/>
  <c r="B53" i="10" s="1"/>
  <c r="B54" i="10" s="1"/>
  <c r="B55" i="10" s="1"/>
  <c r="B56" i="10" s="1"/>
  <c r="B57" i="10" s="1"/>
  <c r="B58" i="10" s="1"/>
  <c r="B59" i="10" s="1"/>
  <c r="B60" i="10" s="1"/>
  <c r="B61" i="10" s="1"/>
  <c r="B62" i="10" s="1"/>
  <c r="B63" i="10" s="1"/>
  <c r="B64" i="10" s="1"/>
  <c r="B65" i="10" s="1"/>
  <c r="B66" i="10" s="1"/>
  <c r="B67" i="10" s="1"/>
  <c r="B68" i="10" s="1"/>
  <c r="B69" i="10" s="1"/>
  <c r="B70" i="10" s="1"/>
  <c r="B71" i="10" s="1"/>
  <c r="B72" i="10" s="1"/>
  <c r="B73" i="10" s="1"/>
  <c r="B74" i="10" s="1"/>
  <c r="B75" i="10" s="1"/>
  <c r="B76" i="10" s="1"/>
  <c r="B77" i="10" s="1"/>
  <c r="B78" i="10" s="1"/>
  <c r="B79" i="10" s="1"/>
  <c r="B80" i="10" s="1"/>
  <c r="B81" i="10" s="1"/>
  <c r="B82" i="10" s="1"/>
  <c r="B83" i="10" s="1"/>
  <c r="B84" i="10" s="1"/>
  <c r="B85" i="10" s="1"/>
  <c r="B86" i="10" s="1"/>
  <c r="B87" i="10" s="1"/>
  <c r="B88" i="10" s="1"/>
  <c r="B89" i="10" s="1"/>
  <c r="B90" i="10" s="1"/>
  <c r="B91" i="10" s="1"/>
  <c r="B92" i="10" s="1"/>
  <c r="B93" i="10" s="1"/>
  <c r="B94" i="10" s="1"/>
  <c r="B95" i="10" s="1"/>
  <c r="B96" i="10" s="1"/>
  <c r="B97" i="10" s="1"/>
  <c r="B98" i="10" s="1"/>
  <c r="B99" i="10" s="1"/>
  <c r="B100" i="10" s="1"/>
  <c r="B101" i="10" s="1"/>
  <c r="B102" i="10" s="1"/>
  <c r="B103" i="10" s="1"/>
  <c r="B104" i="10" s="1"/>
  <c r="B105" i="10" s="1"/>
  <c r="B106" i="10" s="1"/>
  <c r="B107" i="10" s="1"/>
  <c r="B108" i="10" s="1"/>
  <c r="B109" i="10" s="1"/>
  <c r="B110" i="10" s="1"/>
  <c r="B111" i="10" s="1"/>
  <c r="B112" i="10" s="1"/>
  <c r="B113" i="10" s="1"/>
  <c r="B114" i="10" s="1"/>
  <c r="B115" i="10" s="1"/>
  <c r="B116" i="10" s="1"/>
  <c r="B117" i="10" s="1"/>
  <c r="B118" i="10" s="1"/>
  <c r="B119" i="10" s="1"/>
  <c r="B120" i="10" s="1"/>
  <c r="B121" i="10" s="1"/>
  <c r="B122" i="10" s="1"/>
  <c r="B123" i="10" s="1"/>
  <c r="B124" i="10" s="1"/>
  <c r="B125" i="10" s="1"/>
  <c r="B126" i="10" s="1"/>
  <c r="B127" i="10" s="1"/>
  <c r="B128" i="10" s="1"/>
  <c r="B129" i="10" s="1"/>
  <c r="B130" i="10" s="1"/>
  <c r="B131" i="10" s="1"/>
  <c r="B132" i="10" s="1"/>
  <c r="B133" i="10" s="1"/>
  <c r="B134" i="10" s="1"/>
  <c r="B135" i="10" s="1"/>
  <c r="B136" i="10" s="1"/>
  <c r="J5" i="10"/>
  <c r="I5" i="10"/>
  <c r="I6" i="10" s="1"/>
  <c r="I7" i="10" s="1"/>
  <c r="I8" i="10" s="1"/>
  <c r="I9" i="10" s="1"/>
  <c r="I10" i="10" s="1"/>
  <c r="I11" i="10" s="1"/>
  <c r="I12" i="10" s="1"/>
  <c r="I13" i="10" s="1"/>
  <c r="I14" i="10" s="1"/>
  <c r="I15" i="10" s="1"/>
  <c r="I16" i="10" s="1"/>
  <c r="I17" i="10" s="1"/>
  <c r="I18" i="10" s="1"/>
  <c r="I19" i="10" s="1"/>
  <c r="I20" i="10" s="1"/>
  <c r="I21" i="10" s="1"/>
  <c r="I22" i="10" s="1"/>
  <c r="I23" i="10" s="1"/>
  <c r="I24" i="10" s="1"/>
  <c r="I25" i="10" s="1"/>
  <c r="I26" i="10" s="1"/>
  <c r="I27" i="10" s="1"/>
  <c r="I28" i="10" s="1"/>
  <c r="I29" i="10" s="1"/>
  <c r="I30" i="10" s="1"/>
  <c r="I31" i="10" s="1"/>
  <c r="I32" i="10" s="1"/>
  <c r="I33" i="10" s="1"/>
  <c r="I34" i="10" s="1"/>
  <c r="I35" i="10" s="1"/>
  <c r="I36" i="10" s="1"/>
  <c r="I37" i="10" s="1"/>
  <c r="I38" i="10" l="1"/>
  <c r="I39" i="10" s="1"/>
  <c r="I40" i="10" s="1"/>
  <c r="I41" i="10" s="1"/>
  <c r="I42" i="10" s="1"/>
  <c r="I43" i="10" s="1"/>
  <c r="I44" i="10" s="1"/>
  <c r="I45" i="10" s="1"/>
  <c r="I46" i="10" s="1"/>
  <c r="I47" i="10" s="1"/>
  <c r="I48" i="10" s="1"/>
  <c r="I49" i="10" s="1"/>
  <c r="I50" i="10" s="1"/>
  <c r="I51" i="10" s="1"/>
  <c r="I52" i="10" s="1"/>
  <c r="I53" i="10" s="1"/>
  <c r="I54" i="10" s="1"/>
  <c r="I55" i="10" s="1"/>
  <c r="I56" i="10" s="1"/>
  <c r="I57" i="10" s="1"/>
  <c r="I58" i="10" s="1"/>
  <c r="I59" i="10" s="1"/>
  <c r="I60" i="10" s="1"/>
  <c r="I61" i="10" s="1"/>
  <c r="I62" i="10" s="1"/>
  <c r="I63" i="10" s="1"/>
  <c r="I64" i="10" s="1"/>
  <c r="I65" i="10" s="1"/>
  <c r="I66" i="10" s="1"/>
  <c r="I67" i="10" s="1"/>
  <c r="I68" i="10" s="1"/>
  <c r="I69" i="10" s="1"/>
  <c r="I70" i="10" s="1"/>
  <c r="I71" i="10" s="1"/>
  <c r="I72" i="10" s="1"/>
  <c r="I73" i="10" s="1"/>
  <c r="I74" i="10" s="1"/>
  <c r="I75" i="10" s="1"/>
  <c r="I76" i="10" s="1"/>
  <c r="I77" i="10" s="1"/>
  <c r="I78" i="10" s="1"/>
  <c r="I79" i="10" s="1"/>
  <c r="I80" i="10" s="1"/>
  <c r="I81" i="10" s="1"/>
  <c r="I82" i="10" s="1"/>
  <c r="I83" i="10" s="1"/>
  <c r="I84" i="10" s="1"/>
  <c r="I85" i="10" s="1"/>
  <c r="I86" i="10" s="1"/>
  <c r="I87" i="10" s="1"/>
  <c r="I88" i="10" s="1"/>
  <c r="I89" i="10" s="1"/>
  <c r="I90" i="10" s="1"/>
  <c r="I91" i="10" s="1"/>
  <c r="I92" i="10" s="1"/>
  <c r="I93" i="10" s="1"/>
  <c r="I94" i="10" s="1"/>
  <c r="I95" i="10" s="1"/>
  <c r="I96" i="10" s="1"/>
  <c r="I97" i="10" s="1"/>
  <c r="I98" i="10" s="1"/>
  <c r="I99" i="10" s="1"/>
  <c r="I100" i="10" s="1"/>
  <c r="I101" i="10" s="1"/>
  <c r="I102" i="10" s="1"/>
  <c r="I103" i="10" s="1"/>
  <c r="I104" i="10" s="1"/>
  <c r="I105" i="10" s="1"/>
  <c r="I106" i="10" s="1"/>
  <c r="I107" i="10" s="1"/>
  <c r="I108" i="10" s="1"/>
  <c r="I109" i="10" s="1"/>
  <c r="I110" i="10" s="1"/>
  <c r="I111" i="10" s="1"/>
  <c r="I112" i="10" s="1"/>
  <c r="I113" i="10" s="1"/>
  <c r="I114" i="10" s="1"/>
  <c r="I115" i="10" s="1"/>
  <c r="I116" i="10" s="1"/>
  <c r="I117" i="10" s="1"/>
  <c r="I118" i="10" s="1"/>
  <c r="I119" i="10" s="1"/>
  <c r="I120" i="10" s="1"/>
  <c r="I121" i="10" s="1"/>
  <c r="I122" i="10" s="1"/>
  <c r="I123" i="10" s="1"/>
  <c r="I124" i="10" s="1"/>
  <c r="I125" i="10" s="1"/>
  <c r="I126" i="10" s="1"/>
  <c r="I127" i="10" s="1"/>
  <c r="I128" i="10" s="1"/>
  <c r="I129" i="10" s="1"/>
  <c r="I130" i="10" s="1"/>
  <c r="I131" i="10" s="1"/>
  <c r="I132" i="10" s="1"/>
  <c r="I133" i="10" s="1"/>
  <c r="I134" i="10" s="1"/>
  <c r="I135" i="10" s="1"/>
  <c r="I136" i="10" s="1"/>
  <c r="F138" i="10"/>
  <c r="E138" i="10"/>
  <c r="I130" i="11"/>
  <c r="I129" i="11"/>
  <c r="K129" i="11" s="1"/>
  <c r="Z7" i="11"/>
  <c r="Z6" i="11"/>
  <c r="I131" i="11"/>
  <c r="Z5" i="11"/>
  <c r="M118" i="11"/>
  <c r="H138" i="10" l="1"/>
  <c r="G42" i="7" l="1"/>
  <c r="G41" i="7"/>
  <c r="G40" i="7"/>
  <c r="P16" i="7"/>
  <c r="O16" i="7"/>
  <c r="N8" i="7"/>
  <c r="B6" i="7" l="1"/>
  <c r="B7" i="7" s="1"/>
  <c r="B8" i="7" s="1"/>
  <c r="B9" i="7" s="1"/>
  <c r="B10" i="7" s="1"/>
  <c r="B11" i="7" s="1"/>
  <c r="B12" i="7" s="1"/>
  <c r="B13" i="7" s="1"/>
  <c r="B14" i="7" s="1"/>
  <c r="B15" i="7" s="1"/>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I5" i="7"/>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I30" i="7" s="1"/>
  <c r="I31" i="7" s="1"/>
  <c r="I32" i="7" s="1"/>
  <c r="I33" i="7" s="1"/>
  <c r="I34" i="7" s="1"/>
  <c r="I35" i="7" s="1"/>
  <c r="I36" i="7" s="1"/>
  <c r="I37" i="7" s="1"/>
  <c r="I38" i="7" s="1"/>
  <c r="H28" i="5" l="1"/>
  <c r="B6" i="5"/>
  <c r="B7" i="5" s="1"/>
  <c r="B8" i="5" s="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6" i="2" l="1"/>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6" i="3"/>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7" i="4"/>
  <c r="B8" i="4" s="1"/>
  <c r="B9" i="4" s="1"/>
  <c r="B10" i="4" s="1"/>
  <c r="B11" i="4" s="1"/>
  <c r="B12" i="4" s="1"/>
  <c r="B13" i="4" s="1"/>
  <c r="B14" i="4" s="1"/>
  <c r="B15" i="4" s="1"/>
  <c r="B16" i="4" s="1"/>
  <c r="B17" i="4" s="1"/>
  <c r="B18" i="4" s="1"/>
  <c r="B19" i="4" s="1"/>
  <c r="B20" i="4" s="1"/>
  <c r="B21" i="4" s="1"/>
  <c r="B22" i="4" s="1"/>
  <c r="B23" i="4" s="1"/>
  <c r="B24" i="4" s="1"/>
  <c r="N6" i="4"/>
  <c r="N7" i="4" s="1"/>
  <c r="N8" i="4" s="1"/>
  <c r="N9" i="4" s="1"/>
  <c r="N10" i="4" s="1"/>
  <c r="N11" i="4" s="1"/>
  <c r="N12" i="4" s="1"/>
  <c r="N13" i="4" s="1"/>
  <c r="J6" i="2"/>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 i="2"/>
  <c r="N14" i="4" l="1"/>
  <c r="N15" i="4" s="1"/>
  <c r="N16" i="4" s="1"/>
  <c r="N17" i="4" s="1"/>
  <c r="N18" i="4" s="1"/>
  <c r="N19" i="4" s="1"/>
  <c r="N20" i="4" s="1"/>
  <c r="N21" i="4" s="1"/>
  <c r="N22" i="4" s="1"/>
  <c r="N23" i="4" s="1"/>
  <c r="N24" i="4" s="1"/>
  <c r="K32" i="4"/>
</calcChain>
</file>

<file path=xl/sharedStrings.xml><?xml version="1.0" encoding="utf-8"?>
<sst xmlns="http://schemas.openxmlformats.org/spreadsheetml/2006/main" count="2645" uniqueCount="570">
  <si>
    <t>CUMMULATIVE</t>
  </si>
  <si>
    <t>Remark</t>
  </si>
  <si>
    <t>Sl.No</t>
  </si>
  <si>
    <t>Start Node</t>
  </si>
  <si>
    <t>End Node</t>
  </si>
  <si>
    <t>Type of Road</t>
  </si>
  <si>
    <t>WIDTH OF DISMATLING</t>
  </si>
  <si>
    <t>Dia of pipe</t>
  </si>
  <si>
    <t>Pipe Length (M)</t>
  </si>
  <si>
    <t>As per dpr</t>
  </si>
  <si>
    <t>J4</t>
  </si>
  <si>
    <t>J5</t>
  </si>
  <si>
    <t>B.T ROAD</t>
  </si>
  <si>
    <t>J22</t>
  </si>
  <si>
    <t>J21</t>
  </si>
  <si>
    <t>BRICK ROAD</t>
  </si>
  <si>
    <t>J23</t>
  </si>
  <si>
    <t>J39</t>
  </si>
  <si>
    <t>J70</t>
  </si>
  <si>
    <t>J68</t>
  </si>
  <si>
    <t>J52</t>
  </si>
  <si>
    <t>J38</t>
  </si>
  <si>
    <t>J37</t>
  </si>
  <si>
    <t>J43</t>
  </si>
  <si>
    <t>J44</t>
  </si>
  <si>
    <t>J69</t>
  </si>
  <si>
    <t>J73</t>
  </si>
  <si>
    <t>J74</t>
  </si>
  <si>
    <t>J76</t>
  </si>
  <si>
    <t>J75</t>
  </si>
  <si>
    <t>J89</t>
  </si>
  <si>
    <t>J90</t>
  </si>
  <si>
    <t>J83</t>
  </si>
  <si>
    <t>J88</t>
  </si>
  <si>
    <t>J80</t>
  </si>
  <si>
    <t>J86</t>
  </si>
  <si>
    <t>J81</t>
  </si>
  <si>
    <t>J92</t>
  </si>
  <si>
    <t>J32</t>
  </si>
  <si>
    <t>J33</t>
  </si>
  <si>
    <t>J30</t>
  </si>
  <si>
    <t>J27</t>
  </si>
  <si>
    <t>J133</t>
  </si>
  <si>
    <t>J140</t>
  </si>
  <si>
    <t>J127</t>
  </si>
  <si>
    <t>J96</t>
  </si>
  <si>
    <t>J97</t>
  </si>
  <si>
    <t>J54</t>
  </si>
  <si>
    <t>J57</t>
  </si>
  <si>
    <t>J61</t>
  </si>
  <si>
    <t>J62</t>
  </si>
  <si>
    <t>J63</t>
  </si>
  <si>
    <t>J213</t>
  </si>
  <si>
    <t>J217</t>
  </si>
  <si>
    <t>J226</t>
  </si>
  <si>
    <t>J209</t>
  </si>
  <si>
    <t>J208</t>
  </si>
  <si>
    <t>J210</t>
  </si>
  <si>
    <t>J210A</t>
  </si>
  <si>
    <t>J212</t>
  </si>
  <si>
    <t>J216</t>
  </si>
  <si>
    <t>J215</t>
  </si>
  <si>
    <t>J218</t>
  </si>
  <si>
    <t>J223</t>
  </si>
  <si>
    <t>J224</t>
  </si>
  <si>
    <t>J232</t>
  </si>
  <si>
    <t>J233</t>
  </si>
  <si>
    <t>J233A</t>
  </si>
  <si>
    <t>J234</t>
  </si>
  <si>
    <t>J251</t>
  </si>
  <si>
    <t>INTERLOCKING</t>
  </si>
  <si>
    <t>J254</t>
  </si>
  <si>
    <t>J255</t>
  </si>
  <si>
    <t>J252</t>
  </si>
  <si>
    <t>J253</t>
  </si>
  <si>
    <t>J249</t>
  </si>
  <si>
    <t>J114</t>
  </si>
  <si>
    <t>J117</t>
  </si>
  <si>
    <t>J118</t>
  </si>
  <si>
    <t>J115</t>
  </si>
  <si>
    <t>J177</t>
  </si>
  <si>
    <t>J185</t>
  </si>
  <si>
    <t>J171</t>
  </si>
  <si>
    <t>J91</t>
  </si>
  <si>
    <t>J98</t>
  </si>
  <si>
    <t>J99</t>
  </si>
  <si>
    <t>J105</t>
  </si>
  <si>
    <t>J113</t>
  </si>
  <si>
    <t>J10</t>
  </si>
  <si>
    <t>J198</t>
  </si>
  <si>
    <t>J201</t>
  </si>
  <si>
    <t>J192</t>
  </si>
  <si>
    <t>J196</t>
  </si>
  <si>
    <t>J204</t>
  </si>
  <si>
    <t>J197</t>
  </si>
  <si>
    <t>J11</t>
  </si>
  <si>
    <t>J124</t>
  </si>
  <si>
    <t>MEDHAJ CONSULTANCY (THIRD PARTY INS.)</t>
  </si>
  <si>
    <t>UTTAR PRADESH JAL NIGAM(RURAL)-CLIENT.</t>
  </si>
  <si>
    <t xml:space="preserve">DESIGNATION </t>
  </si>
  <si>
    <t>NAME</t>
  </si>
  <si>
    <t>SIGN.with date</t>
  </si>
  <si>
    <t>POWER MECH PROJECT LIMITED -BRCPCL(JV).</t>
  </si>
  <si>
    <t>REMARKS</t>
  </si>
  <si>
    <t>Pipe Length (M) AS PER SITE</t>
  </si>
  <si>
    <t>J64</t>
  </si>
  <si>
    <t>J60</t>
  </si>
  <si>
    <t>J66</t>
  </si>
  <si>
    <t>J235</t>
  </si>
  <si>
    <t>J242</t>
  </si>
  <si>
    <t>J180</t>
  </si>
  <si>
    <t>J167</t>
  </si>
  <si>
    <t>J292</t>
  </si>
  <si>
    <t>J332</t>
  </si>
  <si>
    <t>J306</t>
  </si>
  <si>
    <t>J305</t>
  </si>
  <si>
    <t>J340</t>
  </si>
  <si>
    <t>J335</t>
  </si>
  <si>
    <t>J311</t>
  </si>
  <si>
    <t>J333</t>
  </si>
  <si>
    <t>J358</t>
  </si>
  <si>
    <t>J354</t>
  </si>
  <si>
    <t>J371</t>
  </si>
  <si>
    <t>J347</t>
  </si>
  <si>
    <t>J370</t>
  </si>
  <si>
    <t>J365</t>
  </si>
  <si>
    <t>J28</t>
  </si>
  <si>
    <t>J8</t>
  </si>
  <si>
    <t>J273</t>
  </si>
  <si>
    <t>J285</t>
  </si>
  <si>
    <t>J286</t>
  </si>
  <si>
    <t>J277</t>
  </si>
  <si>
    <t>J293</t>
  </si>
  <si>
    <t>J303</t>
  </si>
  <si>
    <t>J299</t>
  </si>
  <si>
    <t>J150</t>
  </si>
  <si>
    <t>J246</t>
  </si>
  <si>
    <t>J227</t>
  </si>
  <si>
    <t>J58</t>
  </si>
  <si>
    <t>j101</t>
  </si>
  <si>
    <t>j158</t>
  </si>
  <si>
    <t>j161</t>
  </si>
  <si>
    <t>j166</t>
  </si>
  <si>
    <t>brick road</t>
  </si>
  <si>
    <t>j174</t>
  </si>
  <si>
    <t>j221</t>
  </si>
  <si>
    <t>j179</t>
  </si>
  <si>
    <t>j117</t>
  </si>
  <si>
    <t>j97</t>
  </si>
  <si>
    <t>j128</t>
  </si>
  <si>
    <t>j257</t>
  </si>
  <si>
    <t>j227</t>
  </si>
  <si>
    <t>j247</t>
  </si>
  <si>
    <t>b.t road</t>
  </si>
  <si>
    <t>j253</t>
  </si>
  <si>
    <t>j248</t>
  </si>
  <si>
    <t>j270</t>
  </si>
  <si>
    <t>J270</t>
  </si>
  <si>
    <t>J278</t>
  </si>
  <si>
    <t>J248</t>
  </si>
  <si>
    <t>J42</t>
  </si>
  <si>
    <t>J343</t>
  </si>
  <si>
    <t>J297</t>
  </si>
  <si>
    <t>j149</t>
  </si>
  <si>
    <t>J339</t>
  </si>
  <si>
    <t>kc road</t>
  </si>
  <si>
    <t>HDPE</t>
  </si>
  <si>
    <t>j35</t>
  </si>
  <si>
    <t>J35</t>
  </si>
  <si>
    <t>J14</t>
  </si>
  <si>
    <t>RESTORATION</t>
  </si>
  <si>
    <t>75mm</t>
  </si>
  <si>
    <t>90mm</t>
  </si>
  <si>
    <t xml:space="preserve">110mm </t>
  </si>
  <si>
    <t>160mm</t>
  </si>
  <si>
    <t>200mm</t>
  </si>
  <si>
    <t>J34</t>
  </si>
  <si>
    <t>j735</t>
  </si>
  <si>
    <t>j708</t>
  </si>
  <si>
    <t>j274</t>
  </si>
  <si>
    <t>j378</t>
  </si>
  <si>
    <t>j474</t>
  </si>
  <si>
    <t>j694</t>
  </si>
  <si>
    <t>j700</t>
  </si>
  <si>
    <t>j301</t>
  </si>
  <si>
    <t>j604</t>
  </si>
  <si>
    <t>j505</t>
  </si>
  <si>
    <t>j499</t>
  </si>
  <si>
    <t>j170</t>
  </si>
  <si>
    <t>j252</t>
  </si>
  <si>
    <t>j725</t>
  </si>
  <si>
    <t>j340</t>
  </si>
  <si>
    <t>j488</t>
  </si>
  <si>
    <t>j373</t>
  </si>
  <si>
    <t>j723</t>
  </si>
  <si>
    <t>PUREBHIKA AND RAIGARH(RESTORATION)</t>
  </si>
  <si>
    <t>ATTARSAND AND PARASPUR(RESTORATION)</t>
  </si>
  <si>
    <t>BARASARAI(JMR RESTORATION)</t>
  </si>
  <si>
    <t>PADAMPUR(JMR)</t>
  </si>
  <si>
    <t>J129</t>
  </si>
  <si>
    <t>J135</t>
  </si>
  <si>
    <t>J140A</t>
  </si>
  <si>
    <t>cc road</t>
  </si>
  <si>
    <t>j36</t>
  </si>
  <si>
    <t>interlocking</t>
  </si>
  <si>
    <t>j131</t>
  </si>
  <si>
    <t>j143</t>
  </si>
  <si>
    <t>j120</t>
  </si>
  <si>
    <t>j8</t>
  </si>
  <si>
    <t>j26</t>
  </si>
  <si>
    <t>j25</t>
  </si>
  <si>
    <t>J9</t>
  </si>
  <si>
    <t>J6</t>
  </si>
  <si>
    <t>j113</t>
  </si>
  <si>
    <t>j110</t>
  </si>
  <si>
    <t>J147</t>
  </si>
  <si>
    <t>J84</t>
  </si>
  <si>
    <t>J12</t>
  </si>
  <si>
    <t xml:space="preserve">MADHURA RANI GANJ AND SARAOULI(JMR) BLOCK-MANGRAURA </t>
  </si>
  <si>
    <t>Dia of pipe(MM)</t>
  </si>
  <si>
    <t>Depth(M)</t>
  </si>
  <si>
    <t>REMARK</t>
  </si>
  <si>
    <t>j341</t>
  </si>
  <si>
    <t>j337a</t>
  </si>
  <si>
    <t>j366</t>
  </si>
  <si>
    <t>J366</t>
  </si>
  <si>
    <t>J355</t>
  </si>
  <si>
    <t>j322</t>
  </si>
  <si>
    <t>j306</t>
  </si>
  <si>
    <t>j304</t>
  </si>
  <si>
    <t>j302a</t>
  </si>
  <si>
    <t>j302</t>
  </si>
  <si>
    <t>j303</t>
  </si>
  <si>
    <t>j299</t>
  </si>
  <si>
    <t>j293</t>
  </si>
  <si>
    <t>j288</t>
  </si>
  <si>
    <t>j264</t>
  </si>
  <si>
    <t>j256</t>
  </si>
  <si>
    <t>j255</t>
  </si>
  <si>
    <t>j249</t>
  </si>
  <si>
    <t>j244</t>
  </si>
  <si>
    <t>j231</t>
  </si>
  <si>
    <t>j224</t>
  </si>
  <si>
    <t>j225</t>
  </si>
  <si>
    <t>j171</t>
  </si>
  <si>
    <t>j173</t>
  </si>
  <si>
    <t>j273</t>
  </si>
  <si>
    <t>j277</t>
  </si>
  <si>
    <t>j275</t>
  </si>
  <si>
    <t>j276</t>
  </si>
  <si>
    <t>j269</t>
  </si>
  <si>
    <t>j243</t>
  </si>
  <si>
    <t>j240</t>
  </si>
  <si>
    <t>j313</t>
  </si>
  <si>
    <t>j337a(1)</t>
  </si>
  <si>
    <t>j315</t>
  </si>
  <si>
    <t>j309</t>
  </si>
  <si>
    <t>SQMETER</t>
  </si>
  <si>
    <t xml:space="preserve">SAKRA(JMR) BLOCK-MANGRAURA </t>
  </si>
  <si>
    <t>J59</t>
  </si>
  <si>
    <t>KACHA</t>
  </si>
  <si>
    <t>J172</t>
  </si>
  <si>
    <t>B.T road</t>
  </si>
  <si>
    <t>J7</t>
  </si>
  <si>
    <t>bt road</t>
  </si>
  <si>
    <t>J111</t>
  </si>
  <si>
    <t>ccroad</t>
  </si>
  <si>
    <t>J13</t>
  </si>
  <si>
    <t>J78</t>
  </si>
  <si>
    <t>J178</t>
  </si>
  <si>
    <t>J132</t>
  </si>
  <si>
    <t>J49</t>
  </si>
  <si>
    <t>J125</t>
  </si>
  <si>
    <t>J19</t>
  </si>
  <si>
    <t>J182</t>
  </si>
  <si>
    <t>J146</t>
  </si>
  <si>
    <t>J82</t>
  </si>
  <si>
    <t>J162</t>
  </si>
  <si>
    <t>J168</t>
  </si>
  <si>
    <t>J101</t>
  </si>
  <si>
    <t>J203</t>
  </si>
  <si>
    <t>J123</t>
  </si>
  <si>
    <t>J109</t>
  </si>
  <si>
    <t>J170</t>
  </si>
  <si>
    <t>J1</t>
  </si>
  <si>
    <t>J116</t>
  </si>
  <si>
    <t>J71</t>
  </si>
  <si>
    <t>J94</t>
  </si>
  <si>
    <t>J22,J72</t>
  </si>
  <si>
    <t>I.L road</t>
  </si>
  <si>
    <t>J72</t>
  </si>
  <si>
    <t>J199</t>
  </si>
  <si>
    <t>J138</t>
  </si>
  <si>
    <t>J3</t>
  </si>
  <si>
    <t>J93</t>
  </si>
  <si>
    <t>J186</t>
  </si>
  <si>
    <t>J193</t>
  </si>
  <si>
    <t>J26</t>
  </si>
  <si>
    <t>J174</t>
  </si>
  <si>
    <t>J163</t>
  </si>
  <si>
    <t>J187</t>
  </si>
  <si>
    <t>J17</t>
  </si>
  <si>
    <t>J159</t>
  </si>
  <si>
    <t>J159A</t>
  </si>
  <si>
    <t>J104</t>
  </si>
  <si>
    <t>J56</t>
  </si>
  <si>
    <t>J220</t>
  </si>
  <si>
    <t>J139,J191</t>
  </si>
  <si>
    <t>J46</t>
  </si>
  <si>
    <t>J2</t>
  </si>
  <si>
    <t>J130</t>
  </si>
  <si>
    <t>J29</t>
  </si>
  <si>
    <t>J16,J152</t>
  </si>
  <si>
    <t>J77</t>
  </si>
  <si>
    <t>J165</t>
  </si>
  <si>
    <t>J47</t>
  </si>
  <si>
    <t>J45</t>
  </si>
  <si>
    <t>J175</t>
  </si>
  <si>
    <t>J102</t>
  </si>
  <si>
    <t>J100</t>
  </si>
  <si>
    <t>J157,J117</t>
  </si>
  <si>
    <t>J97,J107,J140</t>
  </si>
  <si>
    <t>J79</t>
  </si>
  <si>
    <t>J48</t>
  </si>
  <si>
    <t>HARDOI</t>
  </si>
  <si>
    <t>Date</t>
  </si>
  <si>
    <t>DI/HDPE</t>
  </si>
  <si>
    <t>Cumulative Length (M)</t>
  </si>
  <si>
    <t>LHS/RHS</t>
  </si>
  <si>
    <t>Distance from Road C/L</t>
  </si>
  <si>
    <t>Remarks</t>
  </si>
  <si>
    <t>TYPE OF ROAD</t>
  </si>
  <si>
    <t>63mm</t>
  </si>
  <si>
    <t>140mm</t>
  </si>
  <si>
    <t>Cumulative</t>
  </si>
  <si>
    <t>RHS</t>
  </si>
  <si>
    <t>LHS</t>
  </si>
  <si>
    <t>J29(A)</t>
  </si>
  <si>
    <t>J36</t>
  </si>
  <si>
    <t>J47(A)</t>
  </si>
  <si>
    <t>84(A)</t>
  </si>
  <si>
    <t>J96(A)</t>
  </si>
  <si>
    <t>95(A)</t>
  </si>
  <si>
    <t>J95</t>
  </si>
  <si>
    <t>J103</t>
  </si>
  <si>
    <t>J106</t>
  </si>
  <si>
    <t>J99(A)</t>
  </si>
  <si>
    <t>92(A)</t>
  </si>
  <si>
    <t>J82(A)</t>
  </si>
  <si>
    <t>63(A)</t>
  </si>
  <si>
    <t>J55</t>
  </si>
  <si>
    <t>J112</t>
  </si>
  <si>
    <t>J110</t>
  </si>
  <si>
    <t>J50</t>
  </si>
  <si>
    <t>J107</t>
  </si>
  <si>
    <t>J41</t>
  </si>
  <si>
    <t>J15</t>
  </si>
  <si>
    <t>J18</t>
  </si>
  <si>
    <t>j104</t>
  </si>
  <si>
    <t>OHT</t>
  </si>
  <si>
    <t>j94</t>
  </si>
  <si>
    <t>avg width</t>
  </si>
  <si>
    <t>Sqmeter</t>
  </si>
  <si>
    <t>cummulative</t>
  </si>
  <si>
    <t>J69/A</t>
  </si>
  <si>
    <t>J51</t>
  </si>
  <si>
    <t>J31</t>
  </si>
  <si>
    <t>J74A</t>
  </si>
  <si>
    <t>J85</t>
  </si>
  <si>
    <t>J228</t>
  </si>
  <si>
    <t>J188</t>
  </si>
  <si>
    <t>c.c road</t>
  </si>
  <si>
    <t>AVG WIDTH</t>
  </si>
  <si>
    <t>SAKRA</t>
  </si>
  <si>
    <t>ROAD RESTORATION</t>
  </si>
  <si>
    <t>square meter</t>
  </si>
  <si>
    <t>j380</t>
  </si>
  <si>
    <t>j399</t>
  </si>
  <si>
    <t>j403</t>
  </si>
  <si>
    <t>j411</t>
  </si>
  <si>
    <t>j418</t>
  </si>
  <si>
    <t>j130</t>
  </si>
  <si>
    <t>j34</t>
  </si>
  <si>
    <t>cc</t>
  </si>
  <si>
    <t>j133</t>
  </si>
  <si>
    <t>j134</t>
  </si>
  <si>
    <t>j136</t>
  </si>
  <si>
    <t>j135</t>
  </si>
  <si>
    <t>j138</t>
  </si>
  <si>
    <t>j160</t>
  </si>
  <si>
    <t>j139</t>
  </si>
  <si>
    <t>j38</t>
  </si>
  <si>
    <t>j39</t>
  </si>
  <si>
    <t>j79</t>
  </si>
  <si>
    <t>j27</t>
  </si>
  <si>
    <t>j27a</t>
  </si>
  <si>
    <t>j30</t>
  </si>
  <si>
    <t>j31</t>
  </si>
  <si>
    <t>j2</t>
  </si>
  <si>
    <t>j3</t>
  </si>
  <si>
    <t>j77</t>
  </si>
  <si>
    <t>j72</t>
  </si>
  <si>
    <t>j24</t>
  </si>
  <si>
    <t>j23</t>
  </si>
  <si>
    <t>j310</t>
  </si>
  <si>
    <t>j283</t>
  </si>
  <si>
    <t>j228</t>
  </si>
  <si>
    <t>j216</t>
  </si>
  <si>
    <t>j169</t>
  </si>
  <si>
    <t>j167</t>
  </si>
  <si>
    <t>j159</t>
  </si>
  <si>
    <t>j146</t>
  </si>
  <si>
    <t>j141</t>
  </si>
  <si>
    <t>j481</t>
  </si>
  <si>
    <t>j487</t>
  </si>
  <si>
    <t>j486</t>
  </si>
  <si>
    <t>j482</t>
  </si>
  <si>
    <t>j483</t>
  </si>
  <si>
    <t>j495</t>
  </si>
  <si>
    <t>j511</t>
  </si>
  <si>
    <t>j514</t>
  </si>
  <si>
    <t>j74</t>
  </si>
  <si>
    <t>j75</t>
  </si>
  <si>
    <t>j162</t>
  </si>
  <si>
    <t>j165</t>
  </si>
  <si>
    <t>j45</t>
  </si>
  <si>
    <t>j111</t>
  </si>
  <si>
    <t>j137</t>
  </si>
  <si>
    <t>j142</t>
  </si>
  <si>
    <t>j147</t>
  </si>
  <si>
    <t>j381</t>
  </si>
  <si>
    <t>j382</t>
  </si>
  <si>
    <t>j376</t>
  </si>
  <si>
    <t>j587</t>
  </si>
  <si>
    <t>j639</t>
  </si>
  <si>
    <t>j504</t>
  </si>
  <si>
    <t>j506</t>
  </si>
  <si>
    <t>j536</t>
  </si>
  <si>
    <t>j538</t>
  </si>
  <si>
    <t xml:space="preserve">GOVERNMENT OF UTTAR PRADESH </t>
  </si>
  <si>
    <t xml:space="preserve">STATE WATER &amp; SANITATION MISSION ( SWSM ) </t>
  </si>
  <si>
    <t>Joint Measurement Report of JMR - Road Dismantling &amp; Restoration</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</si>
  <si>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</si>
  <si>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</si>
  <si>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</si>
  <si>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 Amuwahi</t>
  </si>
  <si>
    <t>Block</t>
  </si>
  <si>
    <t>: Mangraura</t>
  </si>
  <si>
    <t>Total Scope</t>
  </si>
  <si>
    <t>:</t>
  </si>
  <si>
    <t>JMR No.</t>
  </si>
  <si>
    <t>: 1</t>
  </si>
  <si>
    <t>Date of JMR</t>
  </si>
  <si>
    <t>Sr. No.</t>
  </si>
  <si>
    <t xml:space="preserve">Start Node </t>
  </si>
  <si>
    <t>Dia</t>
  </si>
  <si>
    <t xml:space="preserve">Type OF Road </t>
  </si>
  <si>
    <t>Dismantling Length</t>
  </si>
  <si>
    <t>Dismantling Width</t>
  </si>
  <si>
    <t>Dismantling Quantity</t>
  </si>
  <si>
    <t>Restoration Length</t>
  </si>
  <si>
    <t>Restoration Width</t>
  </si>
  <si>
    <t>Restoration Quantity</t>
  </si>
  <si>
    <t>Restoration Status</t>
  </si>
  <si>
    <t>J16</t>
  </si>
  <si>
    <t>Brick road</t>
  </si>
  <si>
    <t>Interlocking</t>
  </si>
  <si>
    <t>J40</t>
  </si>
  <si>
    <t>J53</t>
  </si>
  <si>
    <t>J52A</t>
  </si>
  <si>
    <t>J122</t>
  </si>
  <si>
    <t>J126</t>
  </si>
  <si>
    <t>j98</t>
  </si>
  <si>
    <t>j105</t>
  </si>
  <si>
    <t>J90A</t>
  </si>
  <si>
    <t>j114</t>
  </si>
  <si>
    <t>J108</t>
  </si>
  <si>
    <t>J72A</t>
  </si>
  <si>
    <t>J72B</t>
  </si>
  <si>
    <t>J65</t>
  </si>
  <si>
    <t>J67</t>
  </si>
  <si>
    <t>J87</t>
  </si>
  <si>
    <t>J25</t>
  </si>
  <si>
    <t>Total</t>
  </si>
  <si>
    <t>Representative
PMPL - BRCCPL (JV)
Pratapgarh</t>
  </si>
  <si>
    <t>Representative
Medhaj Techno Concept Pvt Ltd (TPI)
Pratapgarh</t>
  </si>
  <si>
    <t>Representative
UP Jal Nigam (Rural)
Pratapgarh</t>
  </si>
  <si>
    <t>j542</t>
  </si>
  <si>
    <t>j491</t>
  </si>
  <si>
    <t>J148</t>
  </si>
  <si>
    <t>culvert</t>
  </si>
  <si>
    <t>j129</t>
  </si>
  <si>
    <t>J91A</t>
  </si>
  <si>
    <t>j126</t>
  </si>
  <si>
    <t>j447</t>
  </si>
  <si>
    <t>j123</t>
  </si>
  <si>
    <t>j442</t>
  </si>
  <si>
    <t>j115</t>
  </si>
  <si>
    <t>J624</t>
  </si>
  <si>
    <t>J595</t>
  </si>
  <si>
    <t>J587</t>
  </si>
  <si>
    <t>J639</t>
  </si>
  <si>
    <t>j502</t>
  </si>
  <si>
    <t>j493</t>
  </si>
  <si>
    <t>j489</t>
  </si>
  <si>
    <t>j485</t>
  </si>
  <si>
    <t>J616</t>
  </si>
  <si>
    <t>J537</t>
  </si>
  <si>
    <t>j480</t>
  </si>
  <si>
    <t>j477</t>
  </si>
  <si>
    <t>j433</t>
  </si>
  <si>
    <t>j558</t>
  </si>
  <si>
    <t>j601</t>
  </si>
  <si>
    <t>j530</t>
  </si>
  <si>
    <t>j398</t>
  </si>
  <si>
    <t>j393</t>
  </si>
  <si>
    <t>j401</t>
  </si>
  <si>
    <t>j414</t>
  </si>
  <si>
    <t>j619</t>
  </si>
  <si>
    <t>j407</t>
  </si>
  <si>
    <t>j478</t>
  </si>
  <si>
    <t>j479a</t>
  </si>
  <si>
    <t>j479</t>
  </si>
  <si>
    <t>j594</t>
  </si>
  <si>
    <t>j598</t>
  </si>
  <si>
    <t>j526</t>
  </si>
  <si>
    <t>j600</t>
  </si>
  <si>
    <t>j602</t>
  </si>
  <si>
    <t>j616</t>
  </si>
  <si>
    <t>j391</t>
  </si>
  <si>
    <t>j428</t>
  </si>
  <si>
    <t>j438</t>
  </si>
  <si>
    <t>j443</t>
  </si>
  <si>
    <t>j444</t>
  </si>
  <si>
    <t>j429</t>
  </si>
  <si>
    <t>j427a</t>
  </si>
  <si>
    <t>j427b</t>
  </si>
  <si>
    <t>j427</t>
  </si>
  <si>
    <t>j430</t>
  </si>
  <si>
    <t>j424</t>
  </si>
  <si>
    <t>j426</t>
  </si>
  <si>
    <t xml:space="preserve">MADHURA RANI GANJ AND SARAOULI(road restoration) </t>
  </si>
  <si>
    <t>sqmeter</t>
  </si>
  <si>
    <t>j125</t>
  </si>
  <si>
    <t>J149</t>
  </si>
  <si>
    <t>J12(1)</t>
  </si>
  <si>
    <t>J12(2)</t>
  </si>
  <si>
    <t>J136</t>
  </si>
  <si>
    <t>J31(1)</t>
  </si>
  <si>
    <t>J31(2)</t>
  </si>
  <si>
    <t>J192(1)</t>
  </si>
  <si>
    <t>J202</t>
  </si>
  <si>
    <t>J141</t>
  </si>
  <si>
    <t>J240</t>
  </si>
  <si>
    <t>J241</t>
  </si>
  <si>
    <t>J250</t>
  </si>
  <si>
    <t>j42</t>
  </si>
  <si>
    <t>j44</t>
  </si>
  <si>
    <t>j53</t>
  </si>
  <si>
    <t>j43</t>
  </si>
  <si>
    <t>j48</t>
  </si>
  <si>
    <t>j70</t>
  </si>
  <si>
    <t>j49</t>
  </si>
  <si>
    <t>j46</t>
  </si>
  <si>
    <t>j41</t>
  </si>
  <si>
    <t>j40</t>
  </si>
  <si>
    <t>j29</t>
  </si>
  <si>
    <t>J176</t>
  </si>
  <si>
    <t>J125(1)</t>
  </si>
  <si>
    <t xml:space="preserve">hasthara(road restoration) </t>
  </si>
</sst>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1"/>
      <color theme="1"/>
      <name val="Calibri"/>
      <family val="2"/>
      <scheme val="minor"/>
    </font>
    <font>
      <b/>
      <sz val="11"/>
      <color theme="1"/>
      <name val="Calibri"/>
      <family val="2"/>
      <scheme val="minor"/>
    </font>
    <font>
      <b/>
      <sz val="14"/>
      <color theme="1"/>
      <name val="Calibri"/>
      <family val="2"/>
      <scheme val="minor"/>
    </font>
    <font>
      <b/>
      <sz val="12"/>
      <color theme="1"/>
      <name val="Cambria"/>
      <family val="1"/>
      <scheme val="major"/>
    </font>
    <font>
      <sz val="12"/>
      <color theme="1"/>
      <name val="Calibri"/>
      <family val="2"/>
      <scheme val="minor"/>
    </font>
    <font>
      <b/>
      <sz val="12"/>
      <color theme="1"/>
      <name val="Calibri"/>
      <family val="2"/>
      <scheme val="minor"/>
    </font>
    <font>
      <b/>
      <sz val="12"/>
      <name val="Calibri"/>
      <family val="2"/>
      <scheme val="minor"/>
    </font>
    <font>
      <sz val="11"/>
      <color theme="1"/>
      <name val="Calibri"/>
      <family val="2"/>
      <scheme val="minor"/>
    </font>
    <font>
      <sz val="14"/>
      <color theme="1"/>
      <name val="Calibri"/>
      <family val="2"/>
      <scheme val="minor"/>
    </font>
    <font>
      <b/>
      <sz val="16"/>
      <color theme="1"/>
      <name val="Calibri"/>
      <family val="2"/>
      <scheme val="minor"/>
    </font>
    <font>
      <b/>
      <sz val="18"/>
      <color theme="1"/>
      <name val="Calibri"/>
      <family val="2"/>
      <scheme val="minor"/>
    </font>
    <font>
      <sz val="18"/>
      <color theme="1"/>
      <name val="Calibri"/>
      <family val="2"/>
      <scheme val="minor"/>
    </font>
    <font>
      <b/>
      <sz val="18"/>
      <color theme="1"/>
      <name val="Cambria"/>
      <family val="1"/>
      <scheme val="major"/>
    </font>
    <font>
      <b/>
      <sz val="18"/>
      <color rgb="FFFF0000"/>
      <name val="Cambria"/>
      <family val="1"/>
      <scheme val="major"/>
    </font>
    <font>
      <b/>
      <sz val="14"/>
      <color theme="1"/>
      <name val="Cambria"/>
      <family val="1"/>
      <scheme val="major"/>
    </font>
    <font>
      <b/>
      <sz val="14"/>
      <color rgb="FFFF0000"/>
      <name val="Calibri"/>
      <family val="2"/>
      <scheme val="minor"/>
    </font>
    <font>
      <b/>
      <sz val="16"/>
      <name val="Calibri"/>
      <family val="2"/>
      <scheme val="minor"/>
    </font>
    <font>
      <sz val="10"/>
      <name val="Arial"/>
      <family val="2"/>
    </font>
    <font>
      <sz val="22"/>
      <name val="Calibri"/>
      <family val="2"/>
      <scheme val="minor"/>
    </font>
    <font>
      <sz val="12"/>
      <name val="Calibri"/>
      <family val="2"/>
      <scheme val="minor"/>
    </font>
    <font>
      <b/>
      <sz val="14"/>
      <name val="Calibri"/>
      <family val="2"/>
      <scheme val="minor"/>
    </font>
    <font>
      <sz val="14"/>
      <name val="Calibri"/>
      <family val="2"/>
      <scheme val="minor"/>
    </font>
    <font>
      <sz val="11"/>
      <color theme="1"/>
      <name val="Calibri"/>
      <charset val="134"/>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rgb="FF00B0F0"/>
        <bgColor indexed="64"/>
      </patternFill>
    </fill>
    <fill>
      <patternFill patternType="solid">
        <fgColor theme="5" tint="0.79998168889431442"/>
        <bgColor indexed="64"/>
      </patternFill>
    </fill>
    <fill>
      <patternFill patternType="solid">
        <fgColor theme="4" tint="0.59999389629810485"/>
        <bgColor indexed="64"/>
      </patternFill>
    </fill>
  </fills>
  <borders count="28">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7" fillId="0" borderId="0"/>
    <xf numFmtId="0" fontId="7" fillId="0" borderId="0"/>
    <xf numFmtId="0" fontId="7" fillId="0" borderId="0"/>
    <xf numFmtId="0" fontId="17" fillId="0" borderId="0"/>
    <xf numFmtId="0" fontId="22" fillId="0" borderId="0"/>
  </cellStyleXfs>
  <cellXfs count="224">
    <xf numFmtId="0" fontId="0" fillId="0" borderId="0" xfId="0"/>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3" fillId="0" borderId="6" xfId="0" applyFont="1" applyBorder="1" applyAlignment="1">
      <alignment horizontal="center" vertical="center" wrapText="1"/>
    </xf>
    <xf numFmtId="0" fontId="2" fillId="0" borderId="8" xfId="0" applyFont="1" applyBorder="1" applyAlignment="1">
      <alignment horizontal="center" vertical="center"/>
    </xf>
    <xf numFmtId="0" fontId="0" fillId="0" borderId="6" xfId="0" applyBorder="1" applyAlignment="1">
      <alignment horizontal="center" vertical="center"/>
    </xf>
    <xf numFmtId="0" fontId="0" fillId="0" borderId="6" xfId="0" applyBorder="1" applyAlignment="1">
      <alignment horizontal="center"/>
    </xf>
    <xf numFmtId="0" fontId="0" fillId="2" borderId="6" xfId="0" applyFill="1" applyBorder="1" applyAlignment="1">
      <alignment horizontal="center"/>
    </xf>
    <xf numFmtId="0" fontId="0" fillId="0" borderId="6" xfId="0" applyBorder="1" applyAlignment="1">
      <alignment horizontal="center"/>
    </xf>
    <xf numFmtId="0" fontId="0" fillId="0" borderId="6" xfId="0" applyBorder="1"/>
    <xf numFmtId="0" fontId="0" fillId="3" borderId="8"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2" borderId="6" xfId="0" applyFill="1" applyBorder="1" applyAlignment="1">
      <alignment horizontal="center" vertical="center"/>
    </xf>
    <xf numFmtId="0" fontId="0" fillId="6" borderId="8" xfId="0" applyFill="1" applyBorder="1" applyAlignment="1">
      <alignment horizontal="center"/>
    </xf>
    <xf numFmtId="0" fontId="0" fillId="6" borderId="11" xfId="0" applyFill="1" applyBorder="1" applyAlignment="1">
      <alignment horizontal="center"/>
    </xf>
    <xf numFmtId="0" fontId="0" fillId="6" borderId="12" xfId="0" applyFill="1" applyBorder="1" applyAlignment="1">
      <alignment horizontal="center"/>
    </xf>
    <xf numFmtId="0" fontId="0" fillId="7" borderId="14" xfId="0" applyFill="1" applyBorder="1" applyAlignment="1">
      <alignment horizontal="center"/>
    </xf>
    <xf numFmtId="0" fontId="0" fillId="7" borderId="15" xfId="0" applyFill="1" applyBorder="1" applyAlignment="1">
      <alignment horizontal="center"/>
    </xf>
    <xf numFmtId="0" fontId="0" fillId="7" borderId="16" xfId="0" applyFill="1" applyBorder="1" applyAlignment="1">
      <alignment horizontal="center"/>
    </xf>
    <xf numFmtId="0" fontId="0" fillId="0" borderId="13" xfId="0" applyBorder="1" applyAlignment="1">
      <alignment horizontal="center"/>
    </xf>
    <xf numFmtId="0" fontId="0" fillId="0" borderId="10" xfId="0" applyBorder="1"/>
    <xf numFmtId="0" fontId="0" fillId="0" borderId="11" xfId="0" applyBorder="1"/>
    <xf numFmtId="0" fontId="0" fillId="0" borderId="12" xfId="0" applyBorder="1"/>
    <xf numFmtId="0" fontId="0" fillId="0" borderId="0" xfId="0" applyAlignment="1">
      <alignment horizontal="center"/>
    </xf>
    <xf numFmtId="0" fontId="4" fillId="0" borderId="6" xfId="0" applyFont="1" applyBorder="1"/>
    <xf numFmtId="0" fontId="2" fillId="0" borderId="6" xfId="0" applyFont="1" applyBorder="1" applyAlignment="1">
      <alignment horizontal="center" vertical="center" wrapText="1"/>
    </xf>
    <xf numFmtId="0" fontId="2" fillId="0" borderId="6" xfId="0" applyFont="1" applyBorder="1" applyAlignment="1">
      <alignment horizontal="center"/>
    </xf>
    <xf numFmtId="0" fontId="0" fillId="0" borderId="13" xfId="0" applyBorder="1" applyAlignment="1">
      <alignment horizontal="center" vertical="center"/>
    </xf>
    <xf numFmtId="0" fontId="2" fillId="0" borderId="12" xfId="0" applyFont="1" applyBorder="1"/>
    <xf numFmtId="0" fontId="2" fillId="0" borderId="6" xfId="0" applyFont="1" applyBorder="1"/>
    <xf numFmtId="0" fontId="4" fillId="0" borderId="6" xfId="0" applyFont="1" applyBorder="1" applyAlignment="1">
      <alignment horizontal="center" vertical="center"/>
    </xf>
    <xf numFmtId="0" fontId="0" fillId="0" borderId="12" xfId="0" applyBorder="1" applyAlignment="1">
      <alignment horizontal="center"/>
    </xf>
    <xf numFmtId="0" fontId="0" fillId="0" borderId="0" xfId="0" applyAlignment="1">
      <alignment horizontal="center" vertical="center"/>
    </xf>
    <xf numFmtId="0" fontId="6" fillId="3" borderId="18" xfId="0" applyFont="1" applyFill="1" applyBorder="1" applyAlignment="1">
      <alignment horizontal="center" vertical="center"/>
    </xf>
    <xf numFmtId="0" fontId="5" fillId="0" borderId="16" xfId="0" applyFont="1" applyBorder="1" applyAlignment="1">
      <alignment vertical="center"/>
    </xf>
    <xf numFmtId="0" fontId="5" fillId="0" borderId="19" xfId="0" applyFont="1" applyBorder="1" applyAlignment="1">
      <alignment vertical="center"/>
    </xf>
    <xf numFmtId="0" fontId="0" fillId="0" borderId="0" xfId="0" applyBorder="1"/>
    <xf numFmtId="0" fontId="0" fillId="0" borderId="0" xfId="0" applyBorder="1" applyAlignment="1">
      <alignment horizontal="center"/>
    </xf>
    <xf numFmtId="0" fontId="0" fillId="0" borderId="0" xfId="0" applyBorder="1" applyAlignment="1">
      <alignment horizontal="center" vertical="center"/>
    </xf>
    <xf numFmtId="0" fontId="2" fillId="0" borderId="20" xfId="0"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0" fontId="3" fillId="0" borderId="17" xfId="0" applyFont="1" applyBorder="1" applyAlignment="1">
      <alignment horizontal="center" vertical="center" wrapText="1"/>
    </xf>
    <xf numFmtId="0" fontId="2" fillId="0" borderId="9" xfId="0" applyFont="1" applyBorder="1" applyAlignment="1">
      <alignment horizontal="center" vertical="center" wrapText="1"/>
    </xf>
    <xf numFmtId="0" fontId="0" fillId="0" borderId="8" xfId="0" applyBorder="1" applyAlignment="1"/>
    <xf numFmtId="0" fontId="0" fillId="0" borderId="11" xfId="0" applyBorder="1" applyAlignment="1"/>
    <xf numFmtId="0" fontId="0" fillId="0" borderId="12" xfId="0" applyBorder="1" applyAlignment="1"/>
    <xf numFmtId="0" fontId="0" fillId="0" borderId="6" xfId="0" applyBorder="1" applyAlignment="1">
      <alignment horizontal="center"/>
    </xf>
    <xf numFmtId="0" fontId="0" fillId="2" borderId="6" xfId="0" applyFill="1" applyBorder="1" applyAlignment="1">
      <alignment horizontal="center"/>
    </xf>
    <xf numFmtId="0" fontId="0" fillId="0" borderId="6" xfId="0" applyBorder="1"/>
    <xf numFmtId="0" fontId="0" fillId="0" borderId="6" xfId="0" applyBorder="1" applyAlignment="1">
      <alignment horizontal="center"/>
    </xf>
    <xf numFmtId="0" fontId="0" fillId="0" borderId="6" xfId="0" applyBorder="1"/>
    <xf numFmtId="0" fontId="2" fillId="0" borderId="6" xfId="1" applyFont="1" applyBorder="1" applyAlignment="1">
      <alignment horizontal="center" vertical="center"/>
    </xf>
    <xf numFmtId="0" fontId="3" fillId="0" borderId="6" xfId="1" applyFont="1" applyBorder="1" applyAlignment="1">
      <alignment horizontal="center" vertical="center" wrapText="1"/>
    </xf>
    <xf numFmtId="0" fontId="2" fillId="0" borderId="6" xfId="1" applyFont="1" applyBorder="1" applyAlignment="1">
      <alignment horizontal="center" vertical="center" wrapText="1"/>
    </xf>
    <xf numFmtId="0" fontId="2" fillId="2" borderId="6" xfId="1" applyFont="1" applyFill="1" applyBorder="1" applyAlignment="1">
      <alignment horizontal="center" vertical="center" wrapText="1"/>
    </xf>
    <xf numFmtId="0" fontId="0" fillId="0" borderId="6" xfId="0" applyBorder="1" applyAlignment="1">
      <alignment horizontal="center"/>
    </xf>
    <xf numFmtId="0" fontId="2" fillId="0" borderId="6" xfId="1" applyFont="1" applyBorder="1" applyAlignment="1">
      <alignment horizontal="center" vertical="center" wrapText="1"/>
    </xf>
    <xf numFmtId="0" fontId="0" fillId="0" borderId="8"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6" xfId="0" applyBorder="1"/>
    <xf numFmtId="0" fontId="2" fillId="2" borderId="6" xfId="1" applyFont="1" applyFill="1" applyBorder="1" applyAlignment="1">
      <alignment horizontal="center" vertical="center"/>
    </xf>
    <xf numFmtId="0" fontId="4" fillId="2" borderId="6" xfId="0" applyFont="1" applyFill="1" applyBorder="1" applyAlignment="1">
      <alignment horizontal="center"/>
    </xf>
    <xf numFmtId="0" fontId="8" fillId="2" borderId="6" xfId="0" applyFont="1" applyFill="1" applyBorder="1" applyAlignment="1">
      <alignment horizontal="center"/>
    </xf>
    <xf numFmtId="2" fontId="0" fillId="0" borderId="6" xfId="0" applyNumberFormat="1" applyBorder="1" applyAlignment="1">
      <alignment horizontal="center"/>
    </xf>
    <xf numFmtId="0" fontId="4" fillId="0" borderId="6" xfId="0" applyFont="1" applyBorder="1" applyAlignment="1">
      <alignment horizontal="center"/>
    </xf>
    <xf numFmtId="3" fontId="4" fillId="0" borderId="6" xfId="0" applyNumberFormat="1" applyFont="1" applyBorder="1" applyAlignment="1">
      <alignment horizontal="center"/>
    </xf>
    <xf numFmtId="0" fontId="4" fillId="0" borderId="13" xfId="0" applyFont="1" applyBorder="1" applyAlignment="1">
      <alignment horizontal="center"/>
    </xf>
    <xf numFmtId="0" fontId="0" fillId="0" borderId="8" xfId="0" applyBorder="1"/>
    <xf numFmtId="0" fontId="10" fillId="0" borderId="6" xfId="0" applyFont="1" applyBorder="1"/>
    <xf numFmtId="0" fontId="11" fillId="0" borderId="6" xfId="0" applyFont="1" applyBorder="1"/>
    <xf numFmtId="0" fontId="11" fillId="0" borderId="0" xfId="0" applyFont="1"/>
    <xf numFmtId="0" fontId="10" fillId="0" borderId="6" xfId="0" applyFont="1" applyBorder="1" applyAlignment="1">
      <alignment horizontal="center" vertical="center"/>
    </xf>
    <xf numFmtId="0" fontId="12"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11" fillId="0" borderId="6" xfId="0" applyFont="1" applyBorder="1" applyAlignment="1">
      <alignment horizontal="center" vertical="center"/>
    </xf>
    <xf numFmtId="0" fontId="10" fillId="9" borderId="6" xfId="0" applyFont="1" applyFill="1" applyBorder="1" applyAlignment="1">
      <alignment horizontal="center" vertical="center"/>
    </xf>
    <xf numFmtId="0" fontId="12" fillId="0" borderId="6" xfId="0" applyFont="1" applyBorder="1" applyAlignment="1">
      <alignment vertical="center" wrapText="1"/>
    </xf>
    <xf numFmtId="0" fontId="11" fillId="0" borderId="6" xfId="0" applyFont="1" applyBorder="1" applyAlignment="1">
      <alignment horizontal="center"/>
    </xf>
    <xf numFmtId="0" fontId="10" fillId="2" borderId="0" xfId="0" applyFont="1" applyFill="1" applyAlignment="1">
      <alignment horizontal="center" vertical="center"/>
    </xf>
    <xf numFmtId="0" fontId="11" fillId="2" borderId="6" xfId="0" applyFont="1" applyFill="1" applyBorder="1" applyAlignment="1">
      <alignment horizontal="center"/>
    </xf>
    <xf numFmtId="0" fontId="11" fillId="2" borderId="0" xfId="0" applyFont="1" applyFill="1"/>
    <xf numFmtId="0" fontId="11" fillId="0" borderId="13" xfId="0" applyFont="1" applyBorder="1" applyAlignment="1">
      <alignment horizontal="center" vertical="center"/>
    </xf>
    <xf numFmtId="0" fontId="11" fillId="0" borderId="13" xfId="0" applyFont="1" applyBorder="1" applyAlignment="1">
      <alignment horizontal="center"/>
    </xf>
    <xf numFmtId="0" fontId="11" fillId="0" borderId="0" xfId="0" applyFont="1" applyAlignment="1">
      <alignment horizontal="center" vertical="center"/>
    </xf>
    <xf numFmtId="0" fontId="11" fillId="0" borderId="12" xfId="0" applyFont="1" applyBorder="1" applyAlignment="1">
      <alignment horizontal="center"/>
    </xf>
    <xf numFmtId="0" fontId="11" fillId="0" borderId="12" xfId="0" applyFont="1" applyBorder="1"/>
    <xf numFmtId="0" fontId="11" fillId="0" borderId="13" xfId="0" applyFont="1" applyBorder="1"/>
    <xf numFmtId="0" fontId="11" fillId="0" borderId="16" xfId="0" applyFont="1" applyBorder="1"/>
    <xf numFmtId="0" fontId="11" fillId="0" borderId="17" xfId="0" applyFont="1" applyBorder="1" applyAlignment="1">
      <alignment horizontal="center"/>
    </xf>
    <xf numFmtId="0" fontId="13" fillId="9" borderId="6" xfId="0" applyFont="1" applyFill="1" applyBorder="1" applyAlignment="1">
      <alignment horizontal="center" vertical="center"/>
    </xf>
    <xf numFmtId="0" fontId="11" fillId="0" borderId="8" xfId="0" applyFont="1" applyBorder="1"/>
    <xf numFmtId="0" fontId="10" fillId="9" borderId="6" xfId="0" applyFont="1" applyFill="1" applyBorder="1" applyAlignment="1">
      <alignment horizontal="center"/>
    </xf>
    <xf numFmtId="0" fontId="14" fillId="0" borderId="6" xfId="0" applyFont="1" applyBorder="1" applyAlignment="1">
      <alignment horizontal="center" vertical="center"/>
    </xf>
    <xf numFmtId="0" fontId="14" fillId="0" borderId="6" xfId="0" applyFont="1" applyBorder="1" applyAlignment="1">
      <alignment horizontal="center" vertical="center" wrapText="1"/>
    </xf>
    <xf numFmtId="0" fontId="14" fillId="9" borderId="6" xfId="0" applyFont="1" applyFill="1" applyBorder="1" applyAlignment="1">
      <alignment horizontal="center" vertical="center" wrapText="1"/>
    </xf>
    <xf numFmtId="0" fontId="0" fillId="0" borderId="23" xfId="0" applyBorder="1" applyAlignment="1">
      <alignment horizontal="center"/>
    </xf>
    <xf numFmtId="0" fontId="0" fillId="0" borderId="24" xfId="0" applyBorder="1" applyAlignment="1">
      <alignment horizontal="center"/>
    </xf>
    <xf numFmtId="0" fontId="0" fillId="0" borderId="7" xfId="0" applyBorder="1" applyAlignment="1">
      <alignment horizontal="center"/>
    </xf>
    <xf numFmtId="0" fontId="0" fillId="0" borderId="25" xfId="0" applyBorder="1" applyAlignment="1">
      <alignment horizontal="center"/>
    </xf>
    <xf numFmtId="0" fontId="15" fillId="0" borderId="26" xfId="0" applyFont="1" applyBorder="1" applyAlignment="1">
      <alignment horizontal="center"/>
    </xf>
    <xf numFmtId="0" fontId="15" fillId="0" borderId="27" xfId="0" applyFont="1" applyBorder="1" applyAlignment="1">
      <alignment horizontal="center"/>
    </xf>
    <xf numFmtId="0" fontId="0" fillId="0" borderId="17" xfId="0" applyBorder="1"/>
    <xf numFmtId="0" fontId="4" fillId="0" borderId="18" xfId="0" applyFont="1" applyFill="1" applyBorder="1" applyAlignment="1">
      <alignment horizontal="center"/>
    </xf>
    <xf numFmtId="0" fontId="9" fillId="0" borderId="6" xfId="0" applyFont="1" applyBorder="1" applyAlignment="1">
      <alignment horizontal="center"/>
    </xf>
    <xf numFmtId="0" fontId="7" fillId="0" borderId="0" xfId="2"/>
    <xf numFmtId="0" fontId="2" fillId="0" borderId="6" xfId="3" applyFont="1" applyBorder="1" applyAlignment="1">
      <alignment horizontal="center" vertical="center"/>
    </xf>
    <xf numFmtId="0" fontId="3" fillId="0" borderId="6" xfId="3" applyFont="1" applyBorder="1" applyAlignment="1">
      <alignment horizontal="center" vertical="center" wrapText="1"/>
    </xf>
    <xf numFmtId="0" fontId="2" fillId="2" borderId="6" xfId="3" applyFont="1" applyFill="1" applyBorder="1" applyAlignment="1">
      <alignment horizontal="center" vertical="center"/>
    </xf>
    <xf numFmtId="0" fontId="2" fillId="0" borderId="6" xfId="3" applyFont="1" applyBorder="1" applyAlignment="1">
      <alignment horizontal="center" vertical="center" wrapText="1"/>
    </xf>
    <xf numFmtId="0" fontId="7" fillId="0" borderId="6" xfId="2" applyFont="1" applyFill="1" applyBorder="1" applyAlignment="1">
      <alignment horizontal="center"/>
    </xf>
    <xf numFmtId="0" fontId="7" fillId="0" borderId="6" xfId="2" applyNumberFormat="1" applyFont="1" applyFill="1" applyBorder="1" applyAlignment="1">
      <alignment horizontal="center"/>
    </xf>
    <xf numFmtId="0" fontId="7" fillId="0" borderId="6" xfId="2" applyBorder="1" applyAlignment="1">
      <alignment horizontal="center"/>
    </xf>
    <xf numFmtId="0" fontId="7" fillId="0" borderId="6" xfId="2" applyFill="1" applyBorder="1" applyAlignment="1">
      <alignment horizontal="center"/>
    </xf>
    <xf numFmtId="0" fontId="7" fillId="0" borderId="6" xfId="2" applyFont="1" applyBorder="1" applyAlignment="1">
      <alignment horizontal="center"/>
    </xf>
    <xf numFmtId="0" fontId="4" fillId="0" borderId="6" xfId="2" applyFont="1" applyBorder="1"/>
    <xf numFmtId="0" fontId="7" fillId="0" borderId="6" xfId="2" applyBorder="1"/>
    <xf numFmtId="0" fontId="0" fillId="0" borderId="6" xfId="0" applyBorder="1" applyAlignment="1">
      <alignment horizontal="center"/>
    </xf>
    <xf numFmtId="0" fontId="2" fillId="0" borderId="6" xfId="1" applyFont="1" applyBorder="1" applyAlignment="1">
      <alignment horizontal="center" vertical="center" wrapText="1"/>
    </xf>
    <xf numFmtId="0" fontId="7" fillId="0" borderId="6" xfId="2" applyBorder="1" applyAlignment="1">
      <alignment horizontal="center"/>
    </xf>
    <xf numFmtId="0" fontId="0" fillId="0" borderId="6" xfId="0" applyBorder="1"/>
    <xf numFmtId="0" fontId="18" fillId="0" borderId="0" xfId="4" applyFont="1" applyAlignment="1">
      <alignment vertical="center"/>
    </xf>
    <xf numFmtId="0" fontId="19" fillId="0" borderId="0" xfId="0" applyFont="1"/>
    <xf numFmtId="0" fontId="20" fillId="2" borderId="0" xfId="4" applyFont="1" applyFill="1" applyAlignment="1">
      <alignment vertical="center"/>
    </xf>
    <xf numFmtId="0" fontId="16" fillId="2" borderId="0" xfId="0" applyFont="1" applyFill="1" applyAlignment="1">
      <alignment horizontal="center" vertical="center"/>
    </xf>
    <xf numFmtId="0" fontId="16" fillId="2" borderId="0" xfId="0" applyFont="1" applyFill="1" applyAlignment="1">
      <alignment vertical="center" wrapText="1"/>
    </xf>
    <xf numFmtId="0" fontId="6" fillId="10" borderId="6" xfId="0" applyFont="1" applyFill="1" applyBorder="1" applyAlignment="1">
      <alignment horizontal="center" vertical="center" wrapText="1"/>
    </xf>
    <xf numFmtId="0" fontId="6" fillId="10" borderId="6" xfId="0" applyFont="1" applyFill="1" applyBorder="1" applyAlignment="1">
      <alignment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xf>
    <xf numFmtId="0" fontId="7" fillId="0" borderId="6" xfId="1" applyBorder="1" applyAlignment="1">
      <alignment horizontal="center"/>
    </xf>
    <xf numFmtId="2" fontId="19" fillId="0" borderId="6" xfId="0" applyNumberFormat="1" applyFont="1" applyBorder="1" applyAlignment="1">
      <alignment horizontal="center" vertical="center"/>
    </xf>
    <xf numFmtId="0" fontId="19" fillId="0" borderId="0" xfId="0" applyFont="1" applyAlignment="1">
      <alignment horizontal="center" vertical="center"/>
    </xf>
    <xf numFmtId="0" fontId="7" fillId="2" borderId="6" xfId="1" applyFill="1" applyBorder="1" applyAlignment="1">
      <alignment horizontal="center"/>
    </xf>
    <xf numFmtId="0" fontId="20" fillId="9" borderId="6" xfId="0" applyFont="1" applyFill="1" applyBorder="1" applyAlignment="1">
      <alignment horizontal="center" vertical="center"/>
    </xf>
    <xf numFmtId="0" fontId="21" fillId="0" borderId="0" xfId="0" applyFont="1" applyAlignment="1">
      <alignment horizontal="center" vertical="center"/>
    </xf>
    <xf numFmtId="0" fontId="19" fillId="0" borderId="0" xfId="0" applyFont="1" applyAlignment="1">
      <alignment vertical="center"/>
    </xf>
    <xf numFmtId="0" fontId="22" fillId="0" borderId="0" xfId="5"/>
    <xf numFmtId="0" fontId="22" fillId="0" borderId="6" xfId="5" applyBorder="1" applyAlignment="1">
      <alignment horizontal="center"/>
    </xf>
    <xf numFmtId="0" fontId="22" fillId="0" borderId="6" xfId="5" applyFont="1" applyFill="1" applyBorder="1" applyAlignment="1">
      <alignment horizontal="center"/>
    </xf>
    <xf numFmtId="0" fontId="22" fillId="0" borderId="6" xfId="5" applyBorder="1"/>
    <xf numFmtId="0" fontId="22" fillId="0" borderId="6" xfId="5" applyFill="1" applyBorder="1" applyAlignment="1">
      <alignment horizontal="center"/>
    </xf>
    <xf numFmtId="0" fontId="22" fillId="0" borderId="8" xfId="5" applyFont="1" applyFill="1" applyBorder="1" applyAlignment="1">
      <alignment horizontal="center"/>
    </xf>
    <xf numFmtId="0" fontId="22" fillId="0" borderId="6" xfId="5" applyFill="1" applyBorder="1"/>
    <xf numFmtId="0" fontId="4" fillId="0" borderId="6" xfId="5" applyFont="1" applyBorder="1"/>
    <xf numFmtId="0" fontId="0" fillId="0" borderId="6" xfId="0" applyBorder="1" applyAlignment="1">
      <alignment horizontal="center"/>
    </xf>
    <xf numFmtId="0" fontId="2" fillId="0" borderId="6" xfId="1" applyFont="1" applyBorder="1" applyAlignment="1">
      <alignment horizontal="center" vertical="center" wrapText="1"/>
    </xf>
    <xf numFmtId="0" fontId="0" fillId="2" borderId="6" xfId="0" applyFill="1" applyBorder="1" applyAlignment="1">
      <alignment horizontal="center"/>
    </xf>
    <xf numFmtId="0" fontId="0" fillId="0" borderId="6" xfId="0" applyBorder="1"/>
    <xf numFmtId="0" fontId="0" fillId="0" borderId="6" xfId="0" applyBorder="1" applyAlignment="1">
      <alignment horizontal="center"/>
    </xf>
    <xf numFmtId="0" fontId="0" fillId="0" borderId="6" xfId="0" applyBorder="1"/>
    <xf numFmtId="0" fontId="2" fillId="0" borderId="6" xfId="1" applyFont="1" applyBorder="1" applyAlignment="1">
      <alignment vertical="center" wrapText="1"/>
    </xf>
    <xf numFmtId="0" fontId="0" fillId="0" borderId="6" xfId="0" applyFill="1" applyBorder="1" applyAlignment="1">
      <alignment horizontal="center"/>
    </xf>
    <xf numFmtId="0" fontId="22" fillId="0" borderId="8" xfId="5" applyBorder="1" applyAlignment="1">
      <alignment horizontal="center"/>
    </xf>
    <xf numFmtId="0" fontId="22" fillId="0" borderId="12" xfId="5" applyBorder="1" applyAlignment="1">
      <alignment horizontal="center"/>
    </xf>
    <xf numFmtId="0" fontId="22" fillId="0" borderId="8" xfId="5" applyFont="1" applyFill="1" applyBorder="1" applyAlignment="1">
      <alignment horizontal="center"/>
    </xf>
    <xf numFmtId="0" fontId="22" fillId="0" borderId="12" xfId="5" applyFont="1" applyFill="1" applyBorder="1" applyAlignment="1">
      <alignment horizontal="center"/>
    </xf>
    <xf numFmtId="0" fontId="2" fillId="0" borderId="6" xfId="1" applyFont="1" applyBorder="1" applyAlignment="1">
      <alignment horizontal="center"/>
    </xf>
    <xf numFmtId="0" fontId="2" fillId="0" borderId="6" xfId="1" applyFont="1" applyBorder="1" applyAlignment="1">
      <alignment horizontal="center" vertical="center" wrapText="1"/>
    </xf>
    <xf numFmtId="0" fontId="2" fillId="0" borderId="8" xfId="1" applyFont="1" applyBorder="1" applyAlignment="1">
      <alignment horizontal="center" vertical="center" wrapText="1"/>
    </xf>
    <xf numFmtId="0" fontId="2" fillId="0" borderId="12" xfId="1" applyFont="1" applyBorder="1" applyAlignment="1">
      <alignment horizontal="center" vertical="center" wrapText="1"/>
    </xf>
    <xf numFmtId="0" fontId="22" fillId="0" borderId="11" xfId="5" applyBorder="1" applyAlignment="1">
      <alignment horizontal="center"/>
    </xf>
    <xf numFmtId="0" fontId="0" fillId="0" borderId="6" xfId="0" applyBorder="1" applyAlignment="1">
      <alignment horizontal="center"/>
    </xf>
    <xf numFmtId="0" fontId="6" fillId="0" borderId="0" xfId="0" applyFont="1" applyAlignment="1">
      <alignment horizontal="center" wrapText="1"/>
    </xf>
    <xf numFmtId="0" fontId="20" fillId="2" borderId="0" xfId="0" applyFont="1" applyFill="1" applyAlignment="1">
      <alignment horizontal="left" vertical="center"/>
    </xf>
    <xf numFmtId="0" fontId="19" fillId="2" borderId="0" xfId="0" applyFont="1" applyFill="1" applyAlignment="1">
      <alignment horizontal="left" vertical="center"/>
    </xf>
    <xf numFmtId="0" fontId="20" fillId="9" borderId="6" xfId="0" applyFont="1" applyFill="1" applyBorder="1" applyAlignment="1">
      <alignment horizontal="center" vertical="center"/>
    </xf>
    <xf numFmtId="0" fontId="16" fillId="2" borderId="0" xfId="0" applyFont="1" applyFill="1" applyAlignment="1">
      <alignment horizontal="center" vertical="center"/>
    </xf>
    <xf numFmtId="0" fontId="20" fillId="2" borderId="0" xfId="0" applyFont="1" applyFill="1" applyAlignment="1">
      <alignment horizontal="left" vertical="center" wrapText="1"/>
    </xf>
    <xf numFmtId="0" fontId="10" fillId="0" borderId="10" xfId="0" applyFont="1" applyBorder="1" applyAlignment="1">
      <alignment horizontal="center"/>
    </xf>
    <xf numFmtId="0" fontId="11" fillId="0" borderId="8" xfId="0" applyFont="1" applyBorder="1" applyAlignment="1">
      <alignment horizontal="center"/>
    </xf>
    <xf numFmtId="0" fontId="11" fillId="0" borderId="12" xfId="0" applyFont="1" applyBorder="1" applyAlignment="1">
      <alignment horizontal="center"/>
    </xf>
    <xf numFmtId="0" fontId="11" fillId="0" borderId="11" xfId="0" applyFont="1" applyBorder="1" applyAlignment="1">
      <alignment horizontal="center"/>
    </xf>
    <xf numFmtId="0" fontId="10" fillId="0" borderId="8" xfId="0" applyFont="1" applyBorder="1" applyAlignment="1">
      <alignment horizontal="center"/>
    </xf>
    <xf numFmtId="0" fontId="10" fillId="0" borderId="11" xfId="0" applyFont="1" applyBorder="1" applyAlignment="1">
      <alignment horizontal="center"/>
    </xf>
    <xf numFmtId="0" fontId="10" fillId="0" borderId="12" xfId="0" applyFont="1" applyBorder="1" applyAlignment="1">
      <alignment horizontal="center"/>
    </xf>
    <xf numFmtId="0" fontId="10" fillId="0" borderId="8"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1" fillId="0" borderId="6" xfId="0" applyFont="1" applyBorder="1" applyAlignment="1">
      <alignment horizontal="center"/>
    </xf>
    <xf numFmtId="0" fontId="0" fillId="0" borderId="10" xfId="0" applyBorder="1" applyAlignment="1">
      <alignment horizontal="center"/>
    </xf>
    <xf numFmtId="0" fontId="2" fillId="0" borderId="6" xfId="0" applyFont="1" applyBorder="1" applyAlignment="1">
      <alignment horizontal="center"/>
    </xf>
    <xf numFmtId="0" fontId="2" fillId="0" borderId="6" xfId="0" applyFont="1" applyBorder="1" applyAlignment="1">
      <alignment horizontal="center" vertical="center"/>
    </xf>
    <xf numFmtId="0" fontId="1" fillId="0" borderId="6" xfId="0" applyFont="1" applyBorder="1" applyAlignment="1">
      <alignment horizontal="center"/>
    </xf>
    <xf numFmtId="0" fontId="7" fillId="0" borderId="6" xfId="2" applyBorder="1" applyAlignment="1">
      <alignment horizontal="center"/>
    </xf>
    <xf numFmtId="0" fontId="7" fillId="0" borderId="8" xfId="2" applyBorder="1" applyAlignment="1">
      <alignment horizontal="center"/>
    </xf>
    <xf numFmtId="0" fontId="7" fillId="0" borderId="11" xfId="2" applyBorder="1" applyAlignment="1">
      <alignment horizontal="center"/>
    </xf>
    <xf numFmtId="0" fontId="7" fillId="0" borderId="12" xfId="2" applyBorder="1" applyAlignment="1">
      <alignment horizontal="center"/>
    </xf>
    <xf numFmtId="0" fontId="7" fillId="0" borderId="8" xfId="2" applyFont="1" applyFill="1" applyBorder="1" applyAlignment="1">
      <alignment horizontal="center"/>
    </xf>
    <xf numFmtId="0" fontId="7" fillId="0" borderId="12" xfId="2" applyFont="1" applyFill="1" applyBorder="1" applyAlignment="1">
      <alignment horizontal="center"/>
    </xf>
    <xf numFmtId="0" fontId="2" fillId="0" borderId="6" xfId="2" applyFont="1" applyBorder="1" applyAlignment="1">
      <alignment horizontal="center"/>
    </xf>
    <xf numFmtId="0" fontId="2" fillId="0" borderId="6" xfId="3" applyFont="1" applyBorder="1" applyAlignment="1">
      <alignment horizontal="center"/>
    </xf>
    <xf numFmtId="0" fontId="2" fillId="0" borderId="6" xfId="3" applyFont="1" applyBorder="1" applyAlignment="1">
      <alignment horizontal="center" vertical="center" wrapText="1"/>
    </xf>
    <xf numFmtId="0" fontId="0" fillId="0" borderId="0" xfId="0" applyAlignment="1">
      <alignment horizontal="center"/>
    </xf>
    <xf numFmtId="0" fontId="0" fillId="0" borderId="13"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8" borderId="13" xfId="0" applyFill="1" applyBorder="1" applyAlignment="1">
      <alignment horizontal="center"/>
    </xf>
    <xf numFmtId="0" fontId="0" fillId="6" borderId="13" xfId="0" applyFill="1" applyBorder="1" applyAlignment="1">
      <alignment horizontal="center"/>
    </xf>
    <xf numFmtId="0" fontId="0" fillId="6" borderId="6" xfId="0" applyFill="1" applyBorder="1" applyAlignment="1">
      <alignment horizontal="center"/>
    </xf>
    <xf numFmtId="0" fontId="0" fillId="2" borderId="6" xfId="0" applyFill="1" applyBorder="1" applyAlignment="1">
      <alignment horizontal="center" vertical="center"/>
    </xf>
    <xf numFmtId="0" fontId="0" fillId="5" borderId="6" xfId="0" applyFill="1" applyBorder="1" applyAlignment="1">
      <alignment horizontal="center"/>
    </xf>
    <xf numFmtId="0" fontId="0" fillId="4" borderId="6" xfId="0" applyFill="1" applyBorder="1" applyAlignment="1">
      <alignment horizontal="center"/>
    </xf>
    <xf numFmtId="0" fontId="0" fillId="4" borderId="8"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12" xfId="0" applyFill="1" applyBorder="1" applyAlignment="1">
      <alignment horizontal="center"/>
    </xf>
    <xf numFmtId="0" fontId="0" fillId="2" borderId="6" xfId="0" applyFill="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0" fillId="0" borderId="6" xfId="0" applyBorder="1" applyAlignment="1">
      <alignment horizontal="center" vertical="center"/>
    </xf>
    <xf numFmtId="0" fontId="0" fillId="0" borderId="6" xfId="0" applyBorder="1"/>
    <xf numFmtId="0" fontId="1" fillId="0" borderId="21" xfId="0" applyFont="1" applyBorder="1" applyAlignment="1">
      <alignment horizontal="center" vertical="center"/>
    </xf>
    <xf numFmtId="0" fontId="1" fillId="0" borderId="22" xfId="0" applyFont="1" applyBorder="1" applyAlignment="1">
      <alignment horizontal="center" vertical="center"/>
    </xf>
  </cellXfs>
  <cellStyles count="6">
    <cellStyle name="Normal" xfId="0" builtinId="0"/>
    <cellStyle name="Normal 2" xfId="1"/>
    <cellStyle name="Normal 2 2" xfId="3"/>
    <cellStyle name="Normal 3" xfId="5"/>
    <cellStyle name="Normal 3 2" xfId="2"/>
    <cellStyle name="Normal 4"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6.xml"/><Relationship Id="rId21" Type="http://schemas.openxmlformats.org/officeDocument/2006/relationships/externalLink" Target="externalLinks/externalLink10.xml"/><Relationship Id="rId42" Type="http://schemas.openxmlformats.org/officeDocument/2006/relationships/externalLink" Target="externalLinks/externalLink31.xml"/><Relationship Id="rId63" Type="http://schemas.openxmlformats.org/officeDocument/2006/relationships/externalLink" Target="externalLinks/externalLink52.xml"/><Relationship Id="rId84" Type="http://schemas.openxmlformats.org/officeDocument/2006/relationships/externalLink" Target="externalLinks/externalLink73.xml"/><Relationship Id="rId138" Type="http://schemas.openxmlformats.org/officeDocument/2006/relationships/externalLink" Target="externalLinks/externalLink127.xml"/><Relationship Id="rId159" Type="http://schemas.openxmlformats.org/officeDocument/2006/relationships/externalLink" Target="externalLinks/externalLink148.xml"/><Relationship Id="rId170" Type="http://schemas.openxmlformats.org/officeDocument/2006/relationships/externalLink" Target="externalLinks/externalLink159.xml"/><Relationship Id="rId107" Type="http://schemas.openxmlformats.org/officeDocument/2006/relationships/externalLink" Target="externalLinks/externalLink96.xml"/><Relationship Id="rId11" Type="http://schemas.openxmlformats.org/officeDocument/2006/relationships/worksheet" Target="worksheets/sheet11.xml"/><Relationship Id="rId32" Type="http://schemas.openxmlformats.org/officeDocument/2006/relationships/externalLink" Target="externalLinks/externalLink21.xml"/><Relationship Id="rId53" Type="http://schemas.openxmlformats.org/officeDocument/2006/relationships/externalLink" Target="externalLinks/externalLink42.xml"/><Relationship Id="rId74" Type="http://schemas.openxmlformats.org/officeDocument/2006/relationships/externalLink" Target="externalLinks/externalLink63.xml"/><Relationship Id="rId128" Type="http://schemas.openxmlformats.org/officeDocument/2006/relationships/externalLink" Target="externalLinks/externalLink117.xml"/><Relationship Id="rId149" Type="http://schemas.openxmlformats.org/officeDocument/2006/relationships/externalLink" Target="externalLinks/externalLink138.xml"/><Relationship Id="rId5" Type="http://schemas.openxmlformats.org/officeDocument/2006/relationships/worksheet" Target="worksheets/sheet5.xml"/><Relationship Id="rId95" Type="http://schemas.openxmlformats.org/officeDocument/2006/relationships/externalLink" Target="externalLinks/externalLink84.xml"/><Relationship Id="rId160" Type="http://schemas.openxmlformats.org/officeDocument/2006/relationships/externalLink" Target="externalLinks/externalLink149.xml"/><Relationship Id="rId181" Type="http://schemas.openxmlformats.org/officeDocument/2006/relationships/theme" Target="theme/theme1.xml"/><Relationship Id="rId22" Type="http://schemas.openxmlformats.org/officeDocument/2006/relationships/externalLink" Target="externalLinks/externalLink11.xml"/><Relationship Id="rId43" Type="http://schemas.openxmlformats.org/officeDocument/2006/relationships/externalLink" Target="externalLinks/externalLink32.xml"/><Relationship Id="rId64" Type="http://schemas.openxmlformats.org/officeDocument/2006/relationships/externalLink" Target="externalLinks/externalLink53.xml"/><Relationship Id="rId118" Type="http://schemas.openxmlformats.org/officeDocument/2006/relationships/externalLink" Target="externalLinks/externalLink107.xml"/><Relationship Id="rId139" Type="http://schemas.openxmlformats.org/officeDocument/2006/relationships/externalLink" Target="externalLinks/externalLink128.xml"/><Relationship Id="rId85" Type="http://schemas.openxmlformats.org/officeDocument/2006/relationships/externalLink" Target="externalLinks/externalLink74.xml"/><Relationship Id="rId150" Type="http://schemas.openxmlformats.org/officeDocument/2006/relationships/externalLink" Target="externalLinks/externalLink139.xml"/><Relationship Id="rId171" Type="http://schemas.openxmlformats.org/officeDocument/2006/relationships/externalLink" Target="externalLinks/externalLink160.xml"/><Relationship Id="rId12" Type="http://schemas.openxmlformats.org/officeDocument/2006/relationships/externalLink" Target="externalLinks/externalLink1.xml"/><Relationship Id="rId33" Type="http://schemas.openxmlformats.org/officeDocument/2006/relationships/externalLink" Target="externalLinks/externalLink22.xml"/><Relationship Id="rId108" Type="http://schemas.openxmlformats.org/officeDocument/2006/relationships/externalLink" Target="externalLinks/externalLink97.xml"/><Relationship Id="rId129" Type="http://schemas.openxmlformats.org/officeDocument/2006/relationships/externalLink" Target="externalLinks/externalLink118.xml"/><Relationship Id="rId54" Type="http://schemas.openxmlformats.org/officeDocument/2006/relationships/externalLink" Target="externalLinks/externalLink43.xml"/><Relationship Id="rId75" Type="http://schemas.openxmlformats.org/officeDocument/2006/relationships/externalLink" Target="externalLinks/externalLink64.xml"/><Relationship Id="rId96" Type="http://schemas.openxmlformats.org/officeDocument/2006/relationships/externalLink" Target="externalLinks/externalLink85.xml"/><Relationship Id="rId140" Type="http://schemas.openxmlformats.org/officeDocument/2006/relationships/externalLink" Target="externalLinks/externalLink129.xml"/><Relationship Id="rId161" Type="http://schemas.openxmlformats.org/officeDocument/2006/relationships/externalLink" Target="externalLinks/externalLink150.xml"/><Relationship Id="rId182" Type="http://schemas.openxmlformats.org/officeDocument/2006/relationships/styles" Target="styles.xml"/><Relationship Id="rId6" Type="http://schemas.openxmlformats.org/officeDocument/2006/relationships/worksheet" Target="worksheets/sheet6.xml"/><Relationship Id="rId23" Type="http://schemas.openxmlformats.org/officeDocument/2006/relationships/externalLink" Target="externalLinks/externalLink12.xml"/><Relationship Id="rId119" Type="http://schemas.openxmlformats.org/officeDocument/2006/relationships/externalLink" Target="externalLinks/externalLink108.xml"/><Relationship Id="rId44" Type="http://schemas.openxmlformats.org/officeDocument/2006/relationships/externalLink" Target="externalLinks/externalLink33.xml"/><Relationship Id="rId60" Type="http://schemas.openxmlformats.org/officeDocument/2006/relationships/externalLink" Target="externalLinks/externalLink49.xml"/><Relationship Id="rId65" Type="http://schemas.openxmlformats.org/officeDocument/2006/relationships/externalLink" Target="externalLinks/externalLink54.xml"/><Relationship Id="rId81" Type="http://schemas.openxmlformats.org/officeDocument/2006/relationships/externalLink" Target="externalLinks/externalLink70.xml"/><Relationship Id="rId86" Type="http://schemas.openxmlformats.org/officeDocument/2006/relationships/externalLink" Target="externalLinks/externalLink75.xml"/><Relationship Id="rId130" Type="http://schemas.openxmlformats.org/officeDocument/2006/relationships/externalLink" Target="externalLinks/externalLink119.xml"/><Relationship Id="rId135" Type="http://schemas.openxmlformats.org/officeDocument/2006/relationships/externalLink" Target="externalLinks/externalLink124.xml"/><Relationship Id="rId151" Type="http://schemas.openxmlformats.org/officeDocument/2006/relationships/externalLink" Target="externalLinks/externalLink140.xml"/><Relationship Id="rId156" Type="http://schemas.openxmlformats.org/officeDocument/2006/relationships/externalLink" Target="externalLinks/externalLink145.xml"/><Relationship Id="rId177" Type="http://schemas.openxmlformats.org/officeDocument/2006/relationships/externalLink" Target="externalLinks/externalLink166.xml"/><Relationship Id="rId172" Type="http://schemas.openxmlformats.org/officeDocument/2006/relationships/externalLink" Target="externalLinks/externalLink161.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9" Type="http://schemas.openxmlformats.org/officeDocument/2006/relationships/externalLink" Target="externalLinks/externalLink28.xml"/><Relationship Id="rId109" Type="http://schemas.openxmlformats.org/officeDocument/2006/relationships/externalLink" Target="externalLinks/externalLink98.xml"/><Relationship Id="rId34" Type="http://schemas.openxmlformats.org/officeDocument/2006/relationships/externalLink" Target="externalLinks/externalLink23.xml"/><Relationship Id="rId50" Type="http://schemas.openxmlformats.org/officeDocument/2006/relationships/externalLink" Target="externalLinks/externalLink39.xml"/><Relationship Id="rId55" Type="http://schemas.openxmlformats.org/officeDocument/2006/relationships/externalLink" Target="externalLinks/externalLink44.xml"/><Relationship Id="rId76" Type="http://schemas.openxmlformats.org/officeDocument/2006/relationships/externalLink" Target="externalLinks/externalLink65.xml"/><Relationship Id="rId97" Type="http://schemas.openxmlformats.org/officeDocument/2006/relationships/externalLink" Target="externalLinks/externalLink86.xml"/><Relationship Id="rId104" Type="http://schemas.openxmlformats.org/officeDocument/2006/relationships/externalLink" Target="externalLinks/externalLink93.xml"/><Relationship Id="rId120" Type="http://schemas.openxmlformats.org/officeDocument/2006/relationships/externalLink" Target="externalLinks/externalLink109.xml"/><Relationship Id="rId125" Type="http://schemas.openxmlformats.org/officeDocument/2006/relationships/externalLink" Target="externalLinks/externalLink114.xml"/><Relationship Id="rId141" Type="http://schemas.openxmlformats.org/officeDocument/2006/relationships/externalLink" Target="externalLinks/externalLink130.xml"/><Relationship Id="rId146" Type="http://schemas.openxmlformats.org/officeDocument/2006/relationships/externalLink" Target="externalLinks/externalLink135.xml"/><Relationship Id="rId167" Type="http://schemas.openxmlformats.org/officeDocument/2006/relationships/externalLink" Target="externalLinks/externalLink156.xml"/><Relationship Id="rId7" Type="http://schemas.openxmlformats.org/officeDocument/2006/relationships/worksheet" Target="worksheets/sheet7.xml"/><Relationship Id="rId71" Type="http://schemas.openxmlformats.org/officeDocument/2006/relationships/externalLink" Target="externalLinks/externalLink60.xml"/><Relationship Id="rId92" Type="http://schemas.openxmlformats.org/officeDocument/2006/relationships/externalLink" Target="externalLinks/externalLink81.xml"/><Relationship Id="rId162" Type="http://schemas.openxmlformats.org/officeDocument/2006/relationships/externalLink" Target="externalLinks/externalLink151.xml"/><Relationship Id="rId183"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externalLink" Target="externalLinks/externalLink18.xml"/><Relationship Id="rId24" Type="http://schemas.openxmlformats.org/officeDocument/2006/relationships/externalLink" Target="externalLinks/externalLink13.xml"/><Relationship Id="rId40" Type="http://schemas.openxmlformats.org/officeDocument/2006/relationships/externalLink" Target="externalLinks/externalLink29.xml"/><Relationship Id="rId45" Type="http://schemas.openxmlformats.org/officeDocument/2006/relationships/externalLink" Target="externalLinks/externalLink34.xml"/><Relationship Id="rId66" Type="http://schemas.openxmlformats.org/officeDocument/2006/relationships/externalLink" Target="externalLinks/externalLink55.xml"/><Relationship Id="rId87" Type="http://schemas.openxmlformats.org/officeDocument/2006/relationships/externalLink" Target="externalLinks/externalLink76.xml"/><Relationship Id="rId110" Type="http://schemas.openxmlformats.org/officeDocument/2006/relationships/externalLink" Target="externalLinks/externalLink99.xml"/><Relationship Id="rId115" Type="http://schemas.openxmlformats.org/officeDocument/2006/relationships/externalLink" Target="externalLinks/externalLink104.xml"/><Relationship Id="rId131" Type="http://schemas.openxmlformats.org/officeDocument/2006/relationships/externalLink" Target="externalLinks/externalLink120.xml"/><Relationship Id="rId136" Type="http://schemas.openxmlformats.org/officeDocument/2006/relationships/externalLink" Target="externalLinks/externalLink125.xml"/><Relationship Id="rId157" Type="http://schemas.openxmlformats.org/officeDocument/2006/relationships/externalLink" Target="externalLinks/externalLink146.xml"/><Relationship Id="rId178" Type="http://schemas.openxmlformats.org/officeDocument/2006/relationships/externalLink" Target="externalLinks/externalLink167.xml"/><Relationship Id="rId61" Type="http://schemas.openxmlformats.org/officeDocument/2006/relationships/externalLink" Target="externalLinks/externalLink50.xml"/><Relationship Id="rId82" Type="http://schemas.openxmlformats.org/officeDocument/2006/relationships/externalLink" Target="externalLinks/externalLink71.xml"/><Relationship Id="rId152" Type="http://schemas.openxmlformats.org/officeDocument/2006/relationships/externalLink" Target="externalLinks/externalLink141.xml"/><Relationship Id="rId173" Type="http://schemas.openxmlformats.org/officeDocument/2006/relationships/externalLink" Target="externalLinks/externalLink162.xml"/><Relationship Id="rId19" Type="http://schemas.openxmlformats.org/officeDocument/2006/relationships/externalLink" Target="externalLinks/externalLink8.xml"/><Relationship Id="rId14" Type="http://schemas.openxmlformats.org/officeDocument/2006/relationships/externalLink" Target="externalLinks/externalLink3.xml"/><Relationship Id="rId30" Type="http://schemas.openxmlformats.org/officeDocument/2006/relationships/externalLink" Target="externalLinks/externalLink19.xml"/><Relationship Id="rId35" Type="http://schemas.openxmlformats.org/officeDocument/2006/relationships/externalLink" Target="externalLinks/externalLink24.xml"/><Relationship Id="rId56" Type="http://schemas.openxmlformats.org/officeDocument/2006/relationships/externalLink" Target="externalLinks/externalLink45.xml"/><Relationship Id="rId77" Type="http://schemas.openxmlformats.org/officeDocument/2006/relationships/externalLink" Target="externalLinks/externalLink66.xml"/><Relationship Id="rId100" Type="http://schemas.openxmlformats.org/officeDocument/2006/relationships/externalLink" Target="externalLinks/externalLink89.xml"/><Relationship Id="rId105" Type="http://schemas.openxmlformats.org/officeDocument/2006/relationships/externalLink" Target="externalLinks/externalLink94.xml"/><Relationship Id="rId126" Type="http://schemas.openxmlformats.org/officeDocument/2006/relationships/externalLink" Target="externalLinks/externalLink115.xml"/><Relationship Id="rId147" Type="http://schemas.openxmlformats.org/officeDocument/2006/relationships/externalLink" Target="externalLinks/externalLink136.xml"/><Relationship Id="rId168" Type="http://schemas.openxmlformats.org/officeDocument/2006/relationships/externalLink" Target="externalLinks/externalLink157.xml"/><Relationship Id="rId8" Type="http://schemas.openxmlformats.org/officeDocument/2006/relationships/worksheet" Target="worksheets/sheet8.xml"/><Relationship Id="rId51" Type="http://schemas.openxmlformats.org/officeDocument/2006/relationships/externalLink" Target="externalLinks/externalLink40.xml"/><Relationship Id="rId72" Type="http://schemas.openxmlformats.org/officeDocument/2006/relationships/externalLink" Target="externalLinks/externalLink61.xml"/><Relationship Id="rId93" Type="http://schemas.openxmlformats.org/officeDocument/2006/relationships/externalLink" Target="externalLinks/externalLink82.xml"/><Relationship Id="rId98" Type="http://schemas.openxmlformats.org/officeDocument/2006/relationships/externalLink" Target="externalLinks/externalLink87.xml"/><Relationship Id="rId121" Type="http://schemas.openxmlformats.org/officeDocument/2006/relationships/externalLink" Target="externalLinks/externalLink110.xml"/><Relationship Id="rId142" Type="http://schemas.openxmlformats.org/officeDocument/2006/relationships/externalLink" Target="externalLinks/externalLink131.xml"/><Relationship Id="rId163" Type="http://schemas.openxmlformats.org/officeDocument/2006/relationships/externalLink" Target="externalLinks/externalLink152.xml"/><Relationship Id="rId184" Type="http://schemas.openxmlformats.org/officeDocument/2006/relationships/calcChain" Target="calcChain.xml"/><Relationship Id="rId3" Type="http://schemas.openxmlformats.org/officeDocument/2006/relationships/worksheet" Target="worksheets/sheet3.xml"/><Relationship Id="rId25" Type="http://schemas.openxmlformats.org/officeDocument/2006/relationships/externalLink" Target="externalLinks/externalLink14.xml"/><Relationship Id="rId46" Type="http://schemas.openxmlformats.org/officeDocument/2006/relationships/externalLink" Target="externalLinks/externalLink35.xml"/><Relationship Id="rId67" Type="http://schemas.openxmlformats.org/officeDocument/2006/relationships/externalLink" Target="externalLinks/externalLink56.xml"/><Relationship Id="rId116" Type="http://schemas.openxmlformats.org/officeDocument/2006/relationships/externalLink" Target="externalLinks/externalLink105.xml"/><Relationship Id="rId137" Type="http://schemas.openxmlformats.org/officeDocument/2006/relationships/externalLink" Target="externalLinks/externalLink126.xml"/><Relationship Id="rId158" Type="http://schemas.openxmlformats.org/officeDocument/2006/relationships/externalLink" Target="externalLinks/externalLink147.xml"/><Relationship Id="rId20" Type="http://schemas.openxmlformats.org/officeDocument/2006/relationships/externalLink" Target="externalLinks/externalLink9.xml"/><Relationship Id="rId41" Type="http://schemas.openxmlformats.org/officeDocument/2006/relationships/externalLink" Target="externalLinks/externalLink30.xml"/><Relationship Id="rId62" Type="http://schemas.openxmlformats.org/officeDocument/2006/relationships/externalLink" Target="externalLinks/externalLink51.xml"/><Relationship Id="rId83" Type="http://schemas.openxmlformats.org/officeDocument/2006/relationships/externalLink" Target="externalLinks/externalLink72.xml"/><Relationship Id="rId88" Type="http://schemas.openxmlformats.org/officeDocument/2006/relationships/externalLink" Target="externalLinks/externalLink77.xml"/><Relationship Id="rId111" Type="http://schemas.openxmlformats.org/officeDocument/2006/relationships/externalLink" Target="externalLinks/externalLink100.xml"/><Relationship Id="rId132" Type="http://schemas.openxmlformats.org/officeDocument/2006/relationships/externalLink" Target="externalLinks/externalLink121.xml"/><Relationship Id="rId153" Type="http://schemas.openxmlformats.org/officeDocument/2006/relationships/externalLink" Target="externalLinks/externalLink142.xml"/><Relationship Id="rId174" Type="http://schemas.openxmlformats.org/officeDocument/2006/relationships/externalLink" Target="externalLinks/externalLink163.xml"/><Relationship Id="rId179" Type="http://schemas.openxmlformats.org/officeDocument/2006/relationships/externalLink" Target="externalLinks/externalLink168.xml"/><Relationship Id="rId15" Type="http://schemas.openxmlformats.org/officeDocument/2006/relationships/externalLink" Target="externalLinks/externalLink4.xml"/><Relationship Id="rId36" Type="http://schemas.openxmlformats.org/officeDocument/2006/relationships/externalLink" Target="externalLinks/externalLink25.xml"/><Relationship Id="rId57" Type="http://schemas.openxmlformats.org/officeDocument/2006/relationships/externalLink" Target="externalLinks/externalLink46.xml"/><Relationship Id="rId106" Type="http://schemas.openxmlformats.org/officeDocument/2006/relationships/externalLink" Target="externalLinks/externalLink95.xml"/><Relationship Id="rId127" Type="http://schemas.openxmlformats.org/officeDocument/2006/relationships/externalLink" Target="externalLinks/externalLink116.xml"/><Relationship Id="rId10" Type="http://schemas.openxmlformats.org/officeDocument/2006/relationships/worksheet" Target="worksheets/sheet10.xml"/><Relationship Id="rId31" Type="http://schemas.openxmlformats.org/officeDocument/2006/relationships/externalLink" Target="externalLinks/externalLink20.xml"/><Relationship Id="rId52" Type="http://schemas.openxmlformats.org/officeDocument/2006/relationships/externalLink" Target="externalLinks/externalLink41.xml"/><Relationship Id="rId73" Type="http://schemas.openxmlformats.org/officeDocument/2006/relationships/externalLink" Target="externalLinks/externalLink62.xml"/><Relationship Id="rId78" Type="http://schemas.openxmlformats.org/officeDocument/2006/relationships/externalLink" Target="externalLinks/externalLink67.xml"/><Relationship Id="rId94" Type="http://schemas.openxmlformats.org/officeDocument/2006/relationships/externalLink" Target="externalLinks/externalLink83.xml"/><Relationship Id="rId99" Type="http://schemas.openxmlformats.org/officeDocument/2006/relationships/externalLink" Target="externalLinks/externalLink88.xml"/><Relationship Id="rId101" Type="http://schemas.openxmlformats.org/officeDocument/2006/relationships/externalLink" Target="externalLinks/externalLink90.xml"/><Relationship Id="rId122" Type="http://schemas.openxmlformats.org/officeDocument/2006/relationships/externalLink" Target="externalLinks/externalLink111.xml"/><Relationship Id="rId143" Type="http://schemas.openxmlformats.org/officeDocument/2006/relationships/externalLink" Target="externalLinks/externalLink132.xml"/><Relationship Id="rId148" Type="http://schemas.openxmlformats.org/officeDocument/2006/relationships/externalLink" Target="externalLinks/externalLink137.xml"/><Relationship Id="rId164" Type="http://schemas.openxmlformats.org/officeDocument/2006/relationships/externalLink" Target="externalLinks/externalLink153.xml"/><Relationship Id="rId169" Type="http://schemas.openxmlformats.org/officeDocument/2006/relationships/externalLink" Target="externalLinks/externalLink158.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externalLink" Target="externalLinks/externalLink169.xml"/><Relationship Id="rId26" Type="http://schemas.openxmlformats.org/officeDocument/2006/relationships/externalLink" Target="externalLinks/externalLink15.xml"/><Relationship Id="rId47" Type="http://schemas.openxmlformats.org/officeDocument/2006/relationships/externalLink" Target="externalLinks/externalLink36.xml"/><Relationship Id="rId68" Type="http://schemas.openxmlformats.org/officeDocument/2006/relationships/externalLink" Target="externalLinks/externalLink57.xml"/><Relationship Id="rId89" Type="http://schemas.openxmlformats.org/officeDocument/2006/relationships/externalLink" Target="externalLinks/externalLink78.xml"/><Relationship Id="rId112" Type="http://schemas.openxmlformats.org/officeDocument/2006/relationships/externalLink" Target="externalLinks/externalLink101.xml"/><Relationship Id="rId133" Type="http://schemas.openxmlformats.org/officeDocument/2006/relationships/externalLink" Target="externalLinks/externalLink122.xml"/><Relationship Id="rId154" Type="http://schemas.openxmlformats.org/officeDocument/2006/relationships/externalLink" Target="externalLinks/externalLink143.xml"/><Relationship Id="rId175" Type="http://schemas.openxmlformats.org/officeDocument/2006/relationships/externalLink" Target="externalLinks/externalLink164.xml"/><Relationship Id="rId16" Type="http://schemas.openxmlformats.org/officeDocument/2006/relationships/externalLink" Target="externalLinks/externalLink5.xml"/><Relationship Id="rId37" Type="http://schemas.openxmlformats.org/officeDocument/2006/relationships/externalLink" Target="externalLinks/externalLink26.xml"/><Relationship Id="rId58" Type="http://schemas.openxmlformats.org/officeDocument/2006/relationships/externalLink" Target="externalLinks/externalLink47.xml"/><Relationship Id="rId79" Type="http://schemas.openxmlformats.org/officeDocument/2006/relationships/externalLink" Target="externalLinks/externalLink68.xml"/><Relationship Id="rId102" Type="http://schemas.openxmlformats.org/officeDocument/2006/relationships/externalLink" Target="externalLinks/externalLink91.xml"/><Relationship Id="rId123" Type="http://schemas.openxmlformats.org/officeDocument/2006/relationships/externalLink" Target="externalLinks/externalLink112.xml"/><Relationship Id="rId144" Type="http://schemas.openxmlformats.org/officeDocument/2006/relationships/externalLink" Target="externalLinks/externalLink133.xml"/><Relationship Id="rId90" Type="http://schemas.openxmlformats.org/officeDocument/2006/relationships/externalLink" Target="externalLinks/externalLink79.xml"/><Relationship Id="rId165" Type="http://schemas.openxmlformats.org/officeDocument/2006/relationships/externalLink" Target="externalLinks/externalLink154.xml"/><Relationship Id="rId27" Type="http://schemas.openxmlformats.org/officeDocument/2006/relationships/externalLink" Target="externalLinks/externalLink16.xml"/><Relationship Id="rId48" Type="http://schemas.openxmlformats.org/officeDocument/2006/relationships/externalLink" Target="externalLinks/externalLink37.xml"/><Relationship Id="rId69" Type="http://schemas.openxmlformats.org/officeDocument/2006/relationships/externalLink" Target="externalLinks/externalLink58.xml"/><Relationship Id="rId113" Type="http://schemas.openxmlformats.org/officeDocument/2006/relationships/externalLink" Target="externalLinks/externalLink102.xml"/><Relationship Id="rId134" Type="http://schemas.openxmlformats.org/officeDocument/2006/relationships/externalLink" Target="externalLinks/externalLink123.xml"/><Relationship Id="rId80" Type="http://schemas.openxmlformats.org/officeDocument/2006/relationships/externalLink" Target="externalLinks/externalLink69.xml"/><Relationship Id="rId155" Type="http://schemas.openxmlformats.org/officeDocument/2006/relationships/externalLink" Target="externalLinks/externalLink144.xml"/><Relationship Id="rId176" Type="http://schemas.openxmlformats.org/officeDocument/2006/relationships/externalLink" Target="externalLinks/externalLink165.xml"/><Relationship Id="rId17" Type="http://schemas.openxmlformats.org/officeDocument/2006/relationships/externalLink" Target="externalLinks/externalLink6.xml"/><Relationship Id="rId38" Type="http://schemas.openxmlformats.org/officeDocument/2006/relationships/externalLink" Target="externalLinks/externalLink27.xml"/><Relationship Id="rId59" Type="http://schemas.openxmlformats.org/officeDocument/2006/relationships/externalLink" Target="externalLinks/externalLink48.xml"/><Relationship Id="rId103" Type="http://schemas.openxmlformats.org/officeDocument/2006/relationships/externalLink" Target="externalLinks/externalLink92.xml"/><Relationship Id="rId124" Type="http://schemas.openxmlformats.org/officeDocument/2006/relationships/externalLink" Target="externalLinks/externalLink113.xml"/><Relationship Id="rId70" Type="http://schemas.openxmlformats.org/officeDocument/2006/relationships/externalLink" Target="externalLinks/externalLink59.xml"/><Relationship Id="rId91" Type="http://schemas.openxmlformats.org/officeDocument/2006/relationships/externalLink" Target="externalLinks/externalLink80.xml"/><Relationship Id="rId145" Type="http://schemas.openxmlformats.org/officeDocument/2006/relationships/externalLink" Target="externalLinks/externalLink134.xml"/><Relationship Id="rId166" Type="http://schemas.openxmlformats.org/officeDocument/2006/relationships/externalLink" Target="externalLinks/externalLink155.xml"/><Relationship Id="rId1" Type="http://schemas.openxmlformats.org/officeDocument/2006/relationships/worksheet" Target="worksheets/sheet1.xml"/><Relationship Id="rId28" Type="http://schemas.openxmlformats.org/officeDocument/2006/relationships/externalLink" Target="externalLinks/externalLink17.xml"/><Relationship Id="rId49" Type="http://schemas.openxmlformats.org/officeDocument/2006/relationships/externalLink" Target="externalLinks/externalLink38.xml"/><Relationship Id="rId114" Type="http://schemas.openxmlformats.org/officeDocument/2006/relationships/externalLink" Target="externalLinks/externalLink10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196306</xdr:colOff>
      <xdr:row>0</xdr:row>
      <xdr:rowOff>43544</xdr:rowOff>
    </xdr:from>
    <xdr:to>
      <xdr:col>1</xdr:col>
      <xdr:colOff>731292</xdr:colOff>
      <xdr:row>2</xdr:row>
      <xdr:rowOff>336460</xdr:rowOff>
    </xdr:to>
    <xdr:pic>
      <xdr:nvPicPr>
        <xdr:cNvPr id="2" name="Picture 1" descr="Image result for jal jeevan mission logo">
          <a:extLst>
            <a:ext uri="{FF2B5EF4-FFF2-40B4-BE49-F238E27FC236}">
              <a16:creationId xmlns:a16="http://schemas.microsoft.com/office/drawing/2014/main" xmlns="" id="{170A08D3-92EE-46DC-A49C-378F2FD26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306" y="43544"/>
          <a:ext cx="1058861" cy="1188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87086</xdr:rowOff>
    </xdr:from>
    <xdr:to>
      <xdr:col>12</xdr:col>
      <xdr:colOff>1087870</xdr:colOff>
      <xdr:row>3</xdr:row>
      <xdr:rowOff>68308</xdr:rowOff>
    </xdr:to>
    <xdr:pic>
      <xdr:nvPicPr>
        <xdr:cNvPr id="3" name="Picture 2" descr="492px-Power-Mech-Projects-Limited_copy.png">
          <a:extLst>
            <a:ext uri="{FF2B5EF4-FFF2-40B4-BE49-F238E27FC236}">
              <a16:creationId xmlns:a16="http://schemas.microsoft.com/office/drawing/2014/main" xmlns="" id="{09A18D75-0763-4C03-992B-F11CFA33EEC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34775" y="87086"/>
          <a:ext cx="1087870" cy="123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7.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INPUT"/>
      <sheetName val="ANAL"/>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缀"/>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ú5#"/>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ú5#"/>
      <sheetName val="  ¢_x0002_&amp;???ú5#???????"/>
      <sheetName val="14.07.10@_x0003_&amp;Ò:"/>
      <sheetName val="8!;bÂ/Ò:!Ò8!&amp;&amp;"/>
      <sheetName val="14.07.10Á_x000c__x0003_&amp;î&lt;"/>
      <sheetName val="¸:_x001f_;b+/î&lt;_x001f_î:_x001f_&amp;&amp;"/>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12_8"/>
      <sheetName val="Ü5)_x001e_bÝ/_x0012_8)_x0012_6)&amp;&amp;"/>
      <sheetName val="_x0001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
      <sheetName val="08.07.10헾】_x0005_??壀&quot;夌&quot;"/>
      <sheetName val="_21_07_10_N_SHIFT_MECH-FA"/>
      <sheetName val="Report"/>
      <sheetName val="Name List"/>
      <sheetName val="B3-B4-B5-_x0006_"/>
      <sheetName val="_x0017__x0012__x000f__x0012__x0013__x000a__x001a__x001b__x0017_"/>
      <sheetName val="ᬀᜀሀༀሀ"/>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
      <sheetName val="08.07.10헾】_x0005_????懇"/>
      <sheetName val=" _¢_x0002_&amp;"/>
      <sheetName val=" _¢_x0002_&amp;___ú5#_______"/>
      <sheetName val="预算"/>
      <sheetName val="電気設備表"/>
      <sheetName val="Projects"/>
      <sheetName val="Project Ignite"/>
      <sheetName val="08.07.10헾】_x0005_??ꮸ⽚_x0005_"/>
      <sheetName val="08.07.10헾】_x0005_??丵⼽_x0005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ú5#"/>
      <sheetName val="08.07.10헾】_x0005_??헾⽀_x0005_"/>
      <sheetName val="INTRO"/>
      <sheetName val="2.civil-RA"/>
      <sheetName val="08.07.10ⴠ㭮㢝輜_x0018_"/>
      <sheetName val="Misc. Data"/>
      <sheetName val="eq"/>
      <sheetName val=" _x000d_¢_x0002_&amp;???ú5#???????"/>
      <sheetName val="Customize Your Invoice"/>
      <sheetName val="Rate analysis civil"/>
      <sheetName val="경비공통"/>
      <sheetName val="Conc&amp;steel-assets"/>
      <sheetName val="STP"/>
      <sheetName val="08.07.10헾】_x0005_??헾⾑_x0005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缀"/>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17__x0012__x000f__x0012__x0013_ _x001a__x001b__x0017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
      <sheetName val="Eqpmnt PlnH"/>
      <sheetName val="Eqpmnt PlnÄ"/>
      <sheetName val="Master data"/>
      <sheetName val="Codes"/>
      <sheetName val="CPIPE2"/>
      <sheetName val="BLK2"/>
      <sheetName val="BLK3"/>
      <sheetName val="E &amp; R"/>
      <sheetName val="radar"/>
      <sheetName val="UG"/>
      <sheetName val="SOR"/>
      <sheetName val="14.07.10@"/>
      <sheetName val="14.07.10Á_x000c__x0003_&amp;"/>
      <sheetName val="08.07.10헾】_x0005_____菈_x0013_"/>
      <sheetName val="  ¢_x0002_&amp;"/>
      <sheetName val="  ¢_x0002_&amp;___ú5#_______"/>
      <sheetName val="14.07.10 CIVIL W _"/>
      <sheetName val="14.07.10@^__x0001_&amp;"/>
      <sheetName val="Footing "/>
      <sheetName val="MS Loan repayments"/>
      <sheetName val="Detail In Door Stad"/>
      <sheetName val="월선수금"/>
      <sheetName val="Basement Budget"/>
      <sheetName val="RES-PLANNING"/>
      <sheetName val=" _¢_x0002_&amp;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v喐"/>
      <sheetName val=" 09.07.10 M顅ᎆ뤀ᨇ԰È盰"/>
      <sheetName val="old_serial no."/>
      <sheetName val="tot_ass_9697"/>
      <sheetName val="Keyword"/>
      <sheetName val="SALE&amp;COST"/>
      <sheetName val="GEN_LOOKUPS"/>
      <sheetName val="BL Staff"/>
      <sheetName val=" "/>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3_&amp;_x0000"/>
      <sheetName val="_x0"/>
      <sheetName val="14.07.10Á_x000c__x0003_&amp;_x0000"/>
      <sheetName val="  ¢_x0002_&amp;_x0000"/>
      <sheetName val="14.07.10@^__x0001_&amp;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17__x0012__x0"/>
      <sheetName val="ᬀᜀሀༀሀ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
      <sheetName val="08.07.10헾】_x0005___壀$夌$"/>
      <sheetName val=" _x000d_¢_x0002_&amp;___ú5#_______"/>
      <sheetName val="w't table"/>
      <sheetName val="cover page"/>
      <sheetName val="Equipment Master"/>
      <sheetName val="Material Master"/>
      <sheetName val="08.07.10헾】_x0005_??睮は_x0005_"/>
      <sheetName val="Shuttering Material"/>
      <sheetName val="BBS-Residential"/>
      <sheetName val="Basis"/>
      <sheetName val="[temp.xls]14.07.10@_x0003_&amp;Ò:"/>
      <sheetName val="[temp.xls]14.07.10@^\_x0001_&amp;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缀"/>
      <sheetName val="08.07.10헾】_x0005_?蠄ሹꠀ䁮_xdc02_"/>
      <sheetName val="08.07.10헾】_x0005_?/退Ý"/>
      <sheetName val="08.07.10헾】_x0005_?蠌ሹ⠀䁫_xdc02_"/>
      <sheetName val="08.07.10헾】_x0005____x0005_"/>
      <sheetName val="14.07.10@_x0003_&amp;Ò."/>
      <sheetName val="8!;bÂ_Ò.!Ò8!&amp;&amp;"/>
      <sheetName val="¸._x001f_;b+_î&lt;_x001f_î._x001f_&amp;&amp;"/>
      <sheetName val="14.07.10@^__x0001_&amp;_x0012_8"/>
      <sheetName val="Ü5)_x001e_bÝ__x0012_8)_x0012_6)&amp;&amp;"/>
      <sheetName val="08.07.10헾】_x0005___헾⿂_x0005_"/>
      <sheetName val="08.07.10헾】_x0005___ꮸ⽚_x0005_"/>
      <sheetName val="_ ¢&amp;___ú5#_______"/>
      <sheetName val="08.07.10헾】_x0005___丵⼽_x0005_"/>
      <sheetName val="08.07.10헾】_x0005___헾⽀_x0005_"/>
      <sheetName val="08.07.10헾】_x0005___헾⾑_x0005_"/>
      <sheetName val="08.07.10헾】_x0005___헾　_x0005_"/>
      <sheetName val="collections plan 0401"/>
      <sheetName val="reference"/>
      <sheetName val="DataSheet"/>
      <sheetName val="Variations"/>
      <sheetName val="Criteria"/>
      <sheetName val="_x0017__x0012__x000f__x0012__x0013__x001a__x0013__x000b__x0006__x0011__x0010__x0007__x0003__x0003_"/>
      <sheetName val="Contract Status"/>
      <sheetName val="Reinforcement"/>
      <sheetName val="Pilling_24"/>
      <sheetName val="Steel-Circular"/>
      <sheetName val="FINOLEX"/>
      <sheetName val="Sheet7"/>
      <sheetName val="08.07.10쪸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ⴠ_"/>
      <sheetName val="08.07.10 CIVIՌ缀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
      <sheetName val="08.07.10 CIVIՌ"/>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Structure Bills Q_x0011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17__x0012__x000f__x0012__x0013__x000a__x001a__x001b__x0012_"/>
      <sheetName val=" _x000e__x0003__x0017__x0012__x000f__x0012__x0013__x001a__x001b__x0017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退Ý"/>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temp.xls]14.07.10@"/>
      <sheetName val="08.07.10헾】_x0005_?︀ᇕ԰"/>
      <sheetName val="08.07.10헾】_x0005_?/"/>
      <sheetName val="_x0017_"/>
      <sheetName val="[temp.xls]08.07.10헾】_x0005_?/"/>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et6"/>
      <sheetName val="BOQ_L4"/>
      <sheetName val="SUMRY"/>
      <sheetName val="DGT"/>
      <sheetName val="INTROD"/>
      <sheetName val="Equiv.Length"/>
      <sheetName val="Building_List"/>
      <sheetName val="Sump"/>
      <sheetName val="TITLES"/>
      <sheetName val="Rate"/>
      <sheetName val="ON BPCS"/>
      <sheetName val="Analysis-NH-Roads"/>
      <sheetName val="Analysis-NH-Bridges"/>
      <sheetName val="Hardware"/>
      <sheetName val="Labour List "/>
      <sheetName val="Plant List"/>
      <sheetName val="Material List"/>
      <sheetName val="_x0017__x0012__x000f__x0012__x0013_ _x001a__x001b__x0012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ENCL9"/>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쪸_"/>
      <sheetName val="08.07.10헾】_x0005___睮は_x0005__x"/>
      <sheetName val="08.07.10헾】_x0005__︀ᇕ԰缀"/>
      <sheetName val="08.07.10헾】_x0005__蠄ሹꠀ䁮_xdc02_"/>
      <sheetName val="08.07.10헾】_x0005___退Ý_x"/>
      <sheetName val="08.07.10헾】_x0005__蠌ሹ⠀䁫_xdc02_"/>
      <sheetName val=" 09.07.10 M蕸_헾⿓_x0005_"/>
      <sheetName val=" 09.07.10 _x0005__x0002_"/>
      <sheetName val="wordsdat"/>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14_07_10Á&amp;_x0000"/>
      <sheetName val="__¢&amp;_x00001"/>
      <sheetName val="08_07_10헾】___x00"/>
      <sheetName val="14_07_10@^_&amp;_x000"/>
      <sheetName val="08_07_10헾】__헾⿂_x"/>
      <sheetName val="08_07_10헾】__ꮸ⽚_x"/>
      <sheetName val="08_07_10헾】__丵⼽_x"/>
      <sheetName val="08_07_10헾】__헾⽀_x"/>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FORM-16"/>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RMG_-@BS18"/>
      <sheetName val="聟05_07_10_N_SHIFT_MECH-FAB2"/>
      <sheetName val="ALL"/>
      <sheetName val="1) COMMON FACILITIES"/>
      <sheetName val="INDENT WISE DETAILS"/>
      <sheetName val="ITEM WISE ISSUED QTY SUM"/>
      <sheetName val="D-623D"/>
      <sheetName val="08.07.10헾】_x0005_?⇯"/>
      <sheetName val="08.07.10헾】_x0005__x0000__x0000__x0000__x0000_ꎋ"/>
      <sheetName val="08.07.10헾】_x0005__x0000__x0000"/>
      <sheetName val="14.07.10@_x0000__x0003_&amp;_x0000__x0000__x0000_Ò:"/>
      <sheetName val="_x0000_"/>
      <sheetName val="14.07.10@^\_x0001_&amp;_x0000__x0000__x0000__x0012_8"/>
      <sheetName val="_x0001__x0000__x0000__x0000_"/>
      <sheetName val="08.07.10헾】_x0005_??_x0005__x0000__x0000_"/>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08.07.10헾】_x0005_??헾⿂_x0005__x0000_"/>
      <sheetName val="08.07.10헾】_x0005_??ꮸ⽚_x0005__x0000_"/>
      <sheetName val="08.07.10헾】_x0005_??丵⼽_x0005__x0000_"/>
      <sheetName val="08.07.10헾】_x0005_??헾⽀_x0005__x0000_"/>
      <sheetName val="08.07.10헾】_x0005_??헾⾑_x0005__x0000_"/>
      <sheetName val="_x0000__x0017__x0000__x0012__x0000__x000f__x0000__x0012__x0000__x0013__x0000_ _x0000__x001a__x0000__x001b__x0000__x0017__x0000_"/>
      <sheetName val="08.07.10헾】_x0005_??헾　_x0005__x0000_"/>
      <sheetName val="Eqpmnt Pln_x0000_"/>
      <sheetName val=" _x000a_¢_x0002_&amp;_x0000__x0000_"/>
      <sheetName val=" _¢_x0002_&amp;_x0000__x0000__x0000"/>
      <sheetName val=" 09.07.10 M顅ᎆ뤀ᨇ԰_x0000_v喐"/>
      <sheetName val="  ¢_x0002_&amp;_x0000__x0000_"/>
      <sheetName val="14.07.10@_x0000__x0003_&amp;_x0000"/>
      <sheetName val="_x0000__x0000__x0000__x0000__x0"/>
      <sheetName val="  ¢_x0002_&amp;_x0000__x0000__x0000"/>
      <sheetName val="14.07.10@^__x0001_&amp;_x0000__x000"/>
      <sheetName val="_x0000__x0017__x0000__x0012__x0"/>
      <sheetName val="ᬀᜀሀༀሀ_x0000__x0000__x0000__x000"/>
      <sheetName val=" _x000d_¢_x0002_&amp;_x0000__x0000_"/>
      <sheetName val="08.07.10헾】_x0005_??睮は_x0005__x0000_"/>
      <sheetName val="[temp.xls]14.07.10@_x0000__x0003_&amp;_x0000__x0000__x0000_Ò:"/>
      <sheetName val="[temp.xls]14.07.10@^\_x0001_&amp;_x0000__x0000__x0000__x0012_8"/>
      <sheetName val="08.07.10헾】_x0005____x0005__x0000__x0000_"/>
      <sheetName val="14.07.10@_x0000__x0003_&amp;_x0000__x0000__x0000_Ò."/>
      <sheetName val="14.07.10@^__x0001_&amp;_x0000__x0000__x0000__x0012_8"/>
      <sheetName val="08.07.10헾】_x0005___헾⿂_x0005__x0000_"/>
      <sheetName val="08.07.10헾】_x0005___ꮸ⽚_x0005__x0000_"/>
      <sheetName val="08.07.10헾】_x0005___丵⼽_x0005__x0000_"/>
      <sheetName val="08.07.10헾】_x0005___헾⽀_x0005__x0000_"/>
      <sheetName val="08.07.10헾】_x0005___헾⾑_x0005__x0000_"/>
      <sheetName val="08.07.10헾】_x0005___헾　_x0005__x0000_"/>
      <sheetName val="_x0017__x0000__x0012__x0000__x000f__x0000__x0012__x0000__x0013__x0000__x001a__x0000__x0013__x0000__x000b__x0000__x0006__x0000__x0011__x0000__x0010__x0000__x0007__x0000__x0003__x0000__x0003_"/>
      <sheetName val=" _¢_x0002_&amp;_x0000__x0000_"/>
      <sheetName val="Structure Bills Q_x0011__x0000_"/>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sh_x0000_et6"/>
      <sheetName val="BOQ_L_x0000_4"/>
      <sheetName val="_x0000__x0017__x0000__x0012__x0000__x000f__x0000__x0012__x0000__x0013__x0000_ _x0000__x001a__x0000__x001b__x0000__x0012__x0000_"/>
      <sheetName val="_x0017__x0000__x0012__x0000__x0"/>
      <sheetName val=" 09.07.10 _x0005__x0000__x0000__x0000__x0002__x0000_"/>
      <sheetName val="wordsdat_x0000_"/>
      <sheetName val=" 08.07.10 RS &amp; S䂰⁜㩰⁜_x0000__x0000_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ow r="19">
          <cell r="J19">
            <v>1.0499999999999999E-3</v>
          </cell>
        </row>
      </sheetData>
      <sheetData sheetId="595">
        <row r="19">
          <cell r="J19">
            <v>1.0499999999999999E-3</v>
          </cell>
        </row>
      </sheetData>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ow r="19">
          <cell r="J19">
            <v>1.0499999999999999E-3</v>
          </cell>
        </row>
      </sheetData>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ow r="19">
          <cell r="J19">
            <v>1.0499999999999999E-3</v>
          </cell>
        </row>
      </sheetData>
      <sheetData sheetId="668" refreshError="1"/>
      <sheetData sheetId="669" refreshError="1"/>
      <sheetData sheetId="670" refreshError="1"/>
      <sheetData sheetId="671">
        <row r="19">
          <cell r="J19">
            <v>1.0499999999999999E-3</v>
          </cell>
        </row>
      </sheetData>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ow r="19">
          <cell r="J19">
            <v>1.0499999999999999E-3</v>
          </cell>
        </row>
      </sheetData>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ow r="19">
          <cell r="J19">
            <v>1.0499999999999999E-3</v>
          </cell>
        </row>
      </sheetData>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ow r="19">
          <cell r="J19">
            <v>1.0499999999999999E-3</v>
          </cell>
        </row>
      </sheetData>
      <sheetData sheetId="1000" refreshError="1"/>
      <sheetData sheetId="1001" refreshError="1"/>
      <sheetData sheetId="1002" refreshError="1"/>
      <sheetData sheetId="1003" refreshError="1"/>
      <sheetData sheetId="1004" refreshError="1"/>
      <sheetData sheetId="1005" refreshError="1"/>
      <sheetData sheetId="1006" refreshError="1"/>
      <sheetData sheetId="1007">
        <row r="19">
          <cell r="J19">
            <v>1.0499999999999999E-3</v>
          </cell>
        </row>
      </sheetData>
      <sheetData sheetId="1008">
        <row r="19">
          <cell r="J19">
            <v>1.0499999999999999E-3</v>
          </cell>
        </row>
      </sheetData>
      <sheetData sheetId="1009" refreshError="1"/>
      <sheetData sheetId="1010" refreshError="1"/>
      <sheetData sheetId="1011">
        <row r="19">
          <cell r="J19">
            <v>1.0499999999999999E-3</v>
          </cell>
        </row>
      </sheetData>
      <sheetData sheetId="1012" refreshError="1"/>
      <sheetData sheetId="1013"/>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ow r="19">
          <cell r="J19">
            <v>1.0499999999999999E-3</v>
          </cell>
        </row>
      </sheetData>
      <sheetData sheetId="1035" refreshError="1"/>
      <sheetData sheetId="1036" refreshError="1"/>
      <sheetData sheetId="1037"/>
      <sheetData sheetId="1038"/>
      <sheetData sheetId="1039" refreshError="1"/>
      <sheetData sheetId="1040" refreshError="1"/>
      <sheetData sheetId="1041" refreshError="1"/>
      <sheetData sheetId="1042" refreshError="1"/>
      <sheetData sheetId="1043" refreshError="1"/>
      <sheetData sheetId="1044" refreshError="1"/>
      <sheetData sheetId="1045" refreshError="1"/>
      <sheetData sheetId="1046">
        <row r="19">
          <cell r="J19">
            <v>1.0499999999999999E-3</v>
          </cell>
        </row>
      </sheetData>
      <sheetData sheetId="1047" refreshError="1"/>
      <sheetData sheetId="1048" refreshError="1"/>
      <sheetData sheetId="1049" refreshError="1"/>
      <sheetData sheetId="1050" refreshError="1"/>
      <sheetData sheetId="1051" refreshError="1"/>
      <sheetData sheetId="1052" refreshError="1"/>
      <sheetData sheetId="1053" refreshError="1"/>
      <sheetData sheetId="1054"/>
      <sheetData sheetId="1055"/>
      <sheetData sheetId="1056"/>
      <sheetData sheetId="1057"/>
      <sheetData sheetId="1058"/>
      <sheetData sheetId="1059"/>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ow r="19">
          <cell r="J19">
            <v>1.0499999999999999E-3</v>
          </cell>
        </row>
      </sheetData>
      <sheetData sheetId="1081">
        <row r="19">
          <cell r="J19">
            <v>1.0499999999999999E-3</v>
          </cell>
        </row>
      </sheetData>
      <sheetData sheetId="1082">
        <row r="19">
          <cell r="J19">
            <v>1.0499999999999999E-3</v>
          </cell>
        </row>
      </sheetData>
      <sheetData sheetId="1083" refreshError="1"/>
      <sheetData sheetId="1084" refreshError="1"/>
      <sheetData sheetId="1085"/>
      <sheetData sheetId="1086"/>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sheetData sheetId="1322"/>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ow r="19">
          <cell r="J19">
            <v>1.0499999999999999E-3</v>
          </cell>
        </row>
      </sheetData>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ow r="19">
          <cell r="J19">
            <v>1.0499999999999999E-3</v>
          </cell>
        </row>
      </sheetData>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efreshError="1"/>
      <sheetData sheetId="1891">
        <row r="19">
          <cell r="J19">
            <v>1.0499999999999999E-3</v>
          </cell>
        </row>
      </sheetData>
      <sheetData sheetId="1892">
        <row r="19">
          <cell r="J19">
            <v>1.0499999999999999E-3</v>
          </cell>
        </row>
      </sheetData>
      <sheetData sheetId="1893" refreshError="1"/>
      <sheetData sheetId="1894">
        <row r="19">
          <cell r="J19">
            <v>1.0499999999999999E-3</v>
          </cell>
        </row>
      </sheetData>
      <sheetData sheetId="1895">
        <row r="19">
          <cell r="J19">
            <v>1.0499999999999999E-3</v>
          </cell>
        </row>
      </sheetData>
      <sheetData sheetId="1896">
        <row r="19">
          <cell r="J19">
            <v>1.0499999999999999E-3</v>
          </cell>
        </row>
      </sheetData>
      <sheetData sheetId="1897" refreshError="1"/>
      <sheetData sheetId="1898">
        <row r="19">
          <cell r="J19">
            <v>1.0499999999999999E-3</v>
          </cell>
        </row>
      </sheetData>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efreshError="1"/>
      <sheetData sheetId="2147" refreshError="1"/>
      <sheetData sheetId="2148" refreshError="1"/>
      <sheetData sheetId="2149" refreshError="1"/>
      <sheetData sheetId="2150" refreshError="1"/>
      <sheetData sheetId="2151">
        <row r="19">
          <cell r="J19">
            <v>1.0499999999999999E-3</v>
          </cell>
        </row>
      </sheetData>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ow r="19">
          <cell r="J19">
            <v>1.0499999999999999E-3</v>
          </cell>
        </row>
      </sheetData>
      <sheetData sheetId="2229">
        <row r="19">
          <cell r="J19">
            <v>1.0499999999999999E-3</v>
          </cell>
        </row>
      </sheetData>
      <sheetData sheetId="2230">
        <row r="19">
          <cell r="J19">
            <v>1.0499999999999999E-3</v>
          </cell>
        </row>
      </sheetData>
      <sheetData sheetId="2231">
        <row r="19">
          <cell r="J19">
            <v>1.0499999999999999E-3</v>
          </cell>
        </row>
      </sheetData>
      <sheetData sheetId="2232" refreshError="1"/>
      <sheetData sheetId="2233" refreshError="1"/>
      <sheetData sheetId="2234" refreshError="1"/>
      <sheetData sheetId="2235" refreshError="1"/>
      <sheetData sheetId="2236" refreshError="1"/>
      <sheetData sheetId="2237">
        <row r="19">
          <cell r="J19">
            <v>1.0499999999999999E-3</v>
          </cell>
        </row>
      </sheetData>
      <sheetData sheetId="2238" refreshError="1"/>
      <sheetData sheetId="2239" refreshError="1"/>
      <sheetData sheetId="2240" refreshError="1"/>
      <sheetData sheetId="2241" refreshError="1"/>
      <sheetData sheetId="2242" refreshError="1"/>
      <sheetData sheetId="2243">
        <row r="19">
          <cell r="J19">
            <v>1.0499999999999999E-3</v>
          </cell>
        </row>
      </sheetData>
      <sheetData sheetId="2244">
        <row r="19">
          <cell r="J19">
            <v>1.0499999999999999E-3</v>
          </cell>
        </row>
      </sheetData>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efreshError="1"/>
      <sheetData sheetId="2525" refreshError="1"/>
      <sheetData sheetId="2526">
        <row r="19">
          <cell r="J19">
            <v>1.0499999999999999E-3</v>
          </cell>
        </row>
      </sheetData>
      <sheetData sheetId="2527">
        <row r="19">
          <cell r="J19">
            <v>1.0499999999999999E-3</v>
          </cell>
        </row>
      </sheetData>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efreshError="1"/>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ow r="19">
          <cell r="J19">
            <v>1.0499999999999999E-3</v>
          </cell>
        </row>
      </sheetData>
      <sheetData sheetId="4875">
        <row r="19">
          <cell r="J19">
            <v>1.0499999999999999E-3</v>
          </cell>
        </row>
      </sheetData>
      <sheetData sheetId="4876">
        <row r="19">
          <cell r="J19">
            <v>1.0499999999999999E-3</v>
          </cell>
        </row>
      </sheetData>
      <sheetData sheetId="4877">
        <row r="19">
          <cell r="J19">
            <v>1.0499999999999999E-3</v>
          </cell>
        </row>
      </sheetData>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efreshError="1"/>
      <sheetData sheetId="4916">
        <row r="19">
          <cell r="J19">
            <v>1.0499999999999999E-3</v>
          </cell>
        </row>
      </sheetData>
      <sheetData sheetId="4917">
        <row r="19">
          <cell r="J19">
            <v>1.0499999999999999E-3</v>
          </cell>
        </row>
      </sheetData>
      <sheetData sheetId="4918">
        <row r="19">
          <cell r="J19">
            <v>1.0499999999999999E-3</v>
          </cell>
        </row>
      </sheetData>
      <sheetData sheetId="4919">
        <row r="19">
          <cell r="J19">
            <v>1.0499999999999999E-3</v>
          </cell>
        </row>
      </sheetData>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ow r="19">
          <cell r="J19">
            <v>1.0499999999999999E-3</v>
          </cell>
        </row>
      </sheetData>
      <sheetData sheetId="7125">
        <row r="19">
          <cell r="J19">
            <v>1.0499999999999999E-3</v>
          </cell>
        </row>
      </sheetData>
      <sheetData sheetId="7126">
        <row r="19">
          <cell r="J19">
            <v>1.0499999999999999E-3</v>
          </cell>
        </row>
      </sheetData>
      <sheetData sheetId="7127">
        <row r="19">
          <cell r="J19">
            <v>1.0499999999999999E-3</v>
          </cell>
        </row>
      </sheetData>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efreshError="1"/>
      <sheetData sheetId="7845" refreshError="1"/>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ow r="19">
          <cell r="J19">
            <v>1.0499999999999999E-3</v>
          </cell>
        </row>
      </sheetData>
      <sheetData sheetId="7857">
        <row r="19">
          <cell r="J19">
            <v>1.0499999999999999E-3</v>
          </cell>
        </row>
      </sheetData>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efreshError="1"/>
      <sheetData sheetId="7881" refreshError="1"/>
      <sheetData sheetId="7882" refreshError="1"/>
      <sheetData sheetId="7883" refreshError="1"/>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ow r="19">
          <cell r="J19">
            <v>1.0499999999999999E-3</v>
          </cell>
        </row>
      </sheetData>
      <sheetData sheetId="7893">
        <row r="19">
          <cell r="J19">
            <v>1.0499999999999999E-3</v>
          </cell>
        </row>
      </sheetData>
      <sheetData sheetId="7894">
        <row r="19">
          <cell r="J19">
            <v>1.0499999999999999E-3</v>
          </cell>
        </row>
      </sheetData>
      <sheetData sheetId="7895">
        <row r="19">
          <cell r="J19">
            <v>1.0499999999999999E-3</v>
          </cell>
        </row>
      </sheetData>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ow r="19">
          <cell r="J19">
            <v>1.0499999999999999E-3</v>
          </cell>
        </row>
      </sheetData>
      <sheetData sheetId="9778" refreshError="1"/>
      <sheetData sheetId="9779">
        <row r="19">
          <cell r="J19">
            <v>1.0499999999999999E-3</v>
          </cell>
        </row>
      </sheetData>
      <sheetData sheetId="9780">
        <row r="19">
          <cell r="J19">
            <v>1.0499999999999999E-3</v>
          </cell>
        </row>
      </sheetData>
      <sheetData sheetId="9781">
        <row r="19">
          <cell r="J19">
            <v>1.0499999999999999E-3</v>
          </cell>
        </row>
      </sheetData>
      <sheetData sheetId="9782">
        <row r="19">
          <cell r="J19">
            <v>1.0499999999999999E-3</v>
          </cell>
        </row>
      </sheetData>
      <sheetData sheetId="9783">
        <row r="19">
          <cell r="J19">
            <v>1.0499999999999999E-3</v>
          </cell>
        </row>
      </sheetData>
      <sheetData sheetId="9784">
        <row r="19">
          <cell r="J19">
            <v>1.0499999999999999E-3</v>
          </cell>
        </row>
      </sheetData>
      <sheetData sheetId="9785">
        <row r="19">
          <cell r="J19">
            <v>1.0499999999999999E-3</v>
          </cell>
        </row>
      </sheetData>
      <sheetData sheetId="9786" refreshError="1"/>
      <sheetData sheetId="9787" refreshError="1"/>
      <sheetData sheetId="9788" refreshError="1"/>
      <sheetData sheetId="9789">
        <row r="19">
          <cell r="J19">
            <v>1.0499999999999999E-3</v>
          </cell>
        </row>
      </sheetData>
      <sheetData sheetId="9790">
        <row r="19">
          <cell r="J19">
            <v>1.0499999999999999E-3</v>
          </cell>
        </row>
      </sheetData>
      <sheetData sheetId="9791">
        <row r="19">
          <cell r="J19">
            <v>1.0499999999999999E-3</v>
          </cell>
        </row>
      </sheetData>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ow r="19">
          <cell r="J19">
            <v>1.0499999999999999E-3</v>
          </cell>
        </row>
      </sheetData>
      <sheetData sheetId="10253" refreshError="1"/>
      <sheetData sheetId="10254">
        <row r="19">
          <cell r="J19">
            <v>1.0499999999999999E-3</v>
          </cell>
        </row>
      </sheetData>
      <sheetData sheetId="10255">
        <row r="19">
          <cell r="J19">
            <v>1.0499999999999999E-3</v>
          </cell>
        </row>
      </sheetData>
      <sheetData sheetId="10256">
        <row r="19">
          <cell r="J19">
            <v>1.0499999999999999E-3</v>
          </cell>
        </row>
      </sheetData>
      <sheetData sheetId="10257">
        <row r="19">
          <cell r="J19">
            <v>1.0499999999999999E-3</v>
          </cell>
        </row>
      </sheetData>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efreshError="1"/>
      <sheetData sheetId="10528" refreshError="1"/>
      <sheetData sheetId="10529" refreshError="1"/>
      <sheetData sheetId="10530">
        <row r="19">
          <cell r="J19">
            <v>1.0499999999999999E-3</v>
          </cell>
        </row>
      </sheetData>
      <sheetData sheetId="10531">
        <row r="19">
          <cell r="J19">
            <v>1.0499999999999999E-3</v>
          </cell>
        </row>
      </sheetData>
      <sheetData sheetId="10532">
        <row r="19">
          <cell r="J19">
            <v>1.0499999999999999E-3</v>
          </cell>
        </row>
      </sheetData>
      <sheetData sheetId="10533">
        <row r="19">
          <cell r="J19">
            <v>1.0499999999999999E-3</v>
          </cell>
        </row>
      </sheetData>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efreshError="1"/>
      <sheetData sheetId="10917" refreshError="1"/>
      <sheetData sheetId="10918" refreshError="1"/>
      <sheetData sheetId="10919" refreshError="1"/>
      <sheetData sheetId="10920" refreshError="1"/>
      <sheetData sheetId="10921">
        <row r="19">
          <cell r="J19">
            <v>1.0499999999999999E-3</v>
          </cell>
        </row>
      </sheetData>
      <sheetData sheetId="10922">
        <row r="19">
          <cell r="J19">
            <v>1.0499999999999999E-3</v>
          </cell>
        </row>
      </sheetData>
      <sheetData sheetId="10923">
        <row r="19">
          <cell r="J19">
            <v>1.0499999999999999E-3</v>
          </cell>
        </row>
      </sheetData>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ow r="19">
          <cell r="J19">
            <v>1.0499999999999999E-3</v>
          </cell>
        </row>
      </sheetData>
      <sheetData sheetId="11024" refreshError="1"/>
      <sheetData sheetId="11025" refreshError="1"/>
      <sheetData sheetId="11026" refreshError="1"/>
      <sheetData sheetId="11027" refreshError="1"/>
      <sheetData sheetId="11028">
        <row r="19">
          <cell r="J19">
            <v>1.0499999999999999E-3</v>
          </cell>
        </row>
      </sheetData>
      <sheetData sheetId="11029" refreshError="1"/>
      <sheetData sheetId="11030" refreshError="1"/>
      <sheetData sheetId="11031" refreshError="1"/>
      <sheetData sheetId="11032">
        <row r="19">
          <cell r="J19">
            <v>1.0499999999999999E-3</v>
          </cell>
        </row>
      </sheetData>
      <sheetData sheetId="11033">
        <row r="19">
          <cell r="J19">
            <v>1.0499999999999999E-3</v>
          </cell>
        </row>
      </sheetData>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ow r="19">
          <cell r="J19">
            <v>1.0499999999999999E-3</v>
          </cell>
        </row>
      </sheetData>
      <sheetData sheetId="11048">
        <row r="19">
          <cell r="J19">
            <v>1.0499999999999999E-3</v>
          </cell>
        </row>
      </sheetData>
      <sheetData sheetId="11049" refreshError="1"/>
      <sheetData sheetId="11050" refreshError="1"/>
      <sheetData sheetId="11051" refreshError="1"/>
      <sheetData sheetId="11052">
        <row r="19">
          <cell r="J19">
            <v>1.0499999999999999E-3</v>
          </cell>
        </row>
      </sheetData>
      <sheetData sheetId="11053">
        <row r="19">
          <cell r="J19">
            <v>1.0499999999999999E-3</v>
          </cell>
        </row>
      </sheetData>
      <sheetData sheetId="11054" refreshError="1"/>
      <sheetData sheetId="11055">
        <row r="19">
          <cell r="J19">
            <v>1.0499999999999999E-3</v>
          </cell>
        </row>
      </sheetData>
      <sheetData sheetId="11056">
        <row r="19">
          <cell r="J19">
            <v>1.0499999999999999E-3</v>
          </cell>
        </row>
      </sheetData>
      <sheetData sheetId="11057">
        <row r="19">
          <cell r="J19">
            <v>1.0499999999999999E-3</v>
          </cell>
        </row>
      </sheetData>
      <sheetData sheetId="11058" refreshError="1"/>
      <sheetData sheetId="11059" refreshError="1"/>
      <sheetData sheetId="11060">
        <row r="19">
          <cell r="J19">
            <v>1.0499999999999999E-3</v>
          </cell>
        </row>
      </sheetData>
      <sheetData sheetId="11061">
        <row r="19">
          <cell r="J19">
            <v>1.0499999999999999E-3</v>
          </cell>
        </row>
      </sheetData>
      <sheetData sheetId="11062">
        <row r="19">
          <cell r="J19">
            <v>1.0499999999999999E-3</v>
          </cell>
        </row>
      </sheetData>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ow r="19">
          <cell r="J19">
            <v>1.0499999999999999E-3</v>
          </cell>
        </row>
      </sheetData>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ow r="19">
          <cell r="J19">
            <v>1.0499999999999999E-3</v>
          </cell>
        </row>
      </sheetData>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ow r="19">
          <cell r="J19">
            <v>1.0499999999999999E-3</v>
          </cell>
        </row>
      </sheetData>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sheetData sheetId="11163">
        <row r="19">
          <cell r="J19">
            <v>1.0499999999999999E-3</v>
          </cell>
        </row>
      </sheetData>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ow r="19">
          <cell r="J19">
            <v>1.0499999999999999E-3</v>
          </cell>
        </row>
      </sheetData>
      <sheetData sheetId="11173" refreshError="1"/>
      <sheetData sheetId="11174" refreshError="1"/>
      <sheetData sheetId="11175" refreshError="1"/>
      <sheetData sheetId="11176" refreshError="1"/>
      <sheetData sheetId="11177" refreshError="1"/>
      <sheetData sheetId="11178" refreshError="1"/>
      <sheetData sheetId="11179">
        <row r="19">
          <cell r="J19">
            <v>1.0499999999999999E-3</v>
          </cell>
        </row>
      </sheetData>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sheetData sheetId="11295" refreshError="1"/>
      <sheetData sheetId="11296" refreshError="1"/>
      <sheetData sheetId="11297" refreshError="1"/>
      <sheetData sheetId="11298" refreshError="1"/>
      <sheetData sheetId="11299" refreshError="1"/>
      <sheetData sheetId="11300" refreshError="1"/>
      <sheetData sheetId="1130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ow r="19">
          <cell r="J19">
            <v>1.0499999999999999E-3</v>
          </cell>
        </row>
      </sheetData>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ow r="19">
          <cell r="J19">
            <v>1.0499999999999999E-3</v>
          </cell>
        </row>
      </sheetData>
      <sheetData sheetId="11372" refreshError="1"/>
      <sheetData sheetId="11373" refreshError="1"/>
      <sheetData sheetId="11374" refreshError="1"/>
      <sheetData sheetId="11375" refreshError="1"/>
      <sheetData sheetId="11376" refreshError="1"/>
      <sheetData sheetId="11377">
        <row r="19">
          <cell r="J19">
            <v>1.0499999999999999E-3</v>
          </cell>
        </row>
      </sheetData>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ow r="19">
          <cell r="J19">
            <v>1.0499999999999999E-3</v>
          </cell>
        </row>
      </sheetData>
      <sheetData sheetId="11392" refreshError="1"/>
      <sheetData sheetId="11393" refreshError="1"/>
      <sheetData sheetId="11394" refreshError="1"/>
      <sheetData sheetId="11395" refreshError="1"/>
      <sheetData sheetId="11396">
        <row r="19">
          <cell r="J19">
            <v>1.0499999999999999E-3</v>
          </cell>
        </row>
      </sheetData>
      <sheetData sheetId="11397">
        <row r="19">
          <cell r="J19">
            <v>1.0499999999999999E-3</v>
          </cell>
        </row>
      </sheetData>
      <sheetData sheetId="11398">
        <row r="19">
          <cell r="J19">
            <v>1.0499999999999999E-3</v>
          </cell>
        </row>
      </sheetData>
      <sheetData sheetId="11399">
        <row r="19">
          <cell r="J19">
            <v>1.0499999999999999E-3</v>
          </cell>
        </row>
      </sheetData>
      <sheetData sheetId="11400">
        <row r="19">
          <cell r="J19">
            <v>1.0499999999999999E-3</v>
          </cell>
        </row>
      </sheetData>
      <sheetData sheetId="11401">
        <row r="19">
          <cell r="J19">
            <v>1.0499999999999999E-3</v>
          </cell>
        </row>
      </sheetData>
      <sheetData sheetId="11402">
        <row r="19">
          <cell r="J19">
            <v>1.0499999999999999E-3</v>
          </cell>
        </row>
      </sheetData>
      <sheetData sheetId="11403" refreshError="1"/>
      <sheetData sheetId="11404">
        <row r="19">
          <cell r="J19">
            <v>1.0499999999999999E-3</v>
          </cell>
        </row>
      </sheetData>
      <sheetData sheetId="11405">
        <row r="19">
          <cell r="J19">
            <v>1.0499999999999999E-3</v>
          </cell>
        </row>
      </sheetData>
      <sheetData sheetId="11406">
        <row r="19">
          <cell r="J19">
            <v>1.0499999999999999E-3</v>
          </cell>
        </row>
      </sheetData>
      <sheetData sheetId="11407" refreshError="1"/>
      <sheetData sheetId="11408">
        <row r="19">
          <cell r="J19">
            <v>1.0499999999999999E-3</v>
          </cell>
        </row>
      </sheetData>
      <sheetData sheetId="11409" refreshError="1"/>
      <sheetData sheetId="11410">
        <row r="19">
          <cell r="J19">
            <v>1.0499999999999999E-3</v>
          </cell>
        </row>
      </sheetData>
      <sheetData sheetId="11411" refreshError="1"/>
      <sheetData sheetId="11412">
        <row r="19">
          <cell r="J19">
            <v>1.0499999999999999E-3</v>
          </cell>
        </row>
      </sheetData>
      <sheetData sheetId="11413" refreshError="1"/>
      <sheetData sheetId="11414" refreshError="1"/>
      <sheetData sheetId="11415" refreshError="1"/>
      <sheetData sheetId="11416" refreshError="1"/>
      <sheetData sheetId="11417" refreshError="1"/>
      <sheetData sheetId="11418" refreshError="1"/>
      <sheetData sheetId="11419">
        <row r="19">
          <cell r="J19">
            <v>1.0499999999999999E-3</v>
          </cell>
        </row>
      </sheetData>
      <sheetData sheetId="11420">
        <row r="19">
          <cell r="J19">
            <v>1.0499999999999999E-3</v>
          </cell>
        </row>
      </sheetData>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ow r="19">
          <cell r="J19">
            <v>1.0499999999999999E-3</v>
          </cell>
        </row>
      </sheetData>
      <sheetData sheetId="11429">
        <row r="19">
          <cell r="J19">
            <v>1.0499999999999999E-3</v>
          </cell>
        </row>
      </sheetData>
      <sheetData sheetId="11430">
        <row r="19">
          <cell r="J19">
            <v>1.0499999999999999E-3</v>
          </cell>
        </row>
      </sheetData>
      <sheetData sheetId="11431">
        <row r="19">
          <cell r="J19">
            <v>1.0499999999999999E-3</v>
          </cell>
        </row>
      </sheetData>
      <sheetData sheetId="11432">
        <row r="19">
          <cell r="J19">
            <v>1.0499999999999999E-3</v>
          </cell>
        </row>
      </sheetData>
      <sheetData sheetId="11433">
        <row r="19">
          <cell r="J19">
            <v>1.0499999999999999E-3</v>
          </cell>
        </row>
      </sheetData>
      <sheetData sheetId="11434">
        <row r="19">
          <cell r="J19">
            <v>1.0499999999999999E-3</v>
          </cell>
        </row>
      </sheetData>
      <sheetData sheetId="11435">
        <row r="19">
          <cell r="J19">
            <v>1.0499999999999999E-3</v>
          </cell>
        </row>
      </sheetData>
      <sheetData sheetId="11436">
        <row r="19">
          <cell r="J19">
            <v>1.0499999999999999E-3</v>
          </cell>
        </row>
      </sheetData>
      <sheetData sheetId="11437">
        <row r="19">
          <cell r="J19">
            <v>1.0499999999999999E-3</v>
          </cell>
        </row>
      </sheetData>
      <sheetData sheetId="11438">
        <row r="19">
          <cell r="J19">
            <v>1.0499999999999999E-3</v>
          </cell>
        </row>
      </sheetData>
      <sheetData sheetId="11439">
        <row r="19">
          <cell r="J19">
            <v>1.0499999999999999E-3</v>
          </cell>
        </row>
      </sheetData>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ow r="19">
          <cell r="J19">
            <v>1.0499999999999999E-3</v>
          </cell>
        </row>
      </sheetData>
      <sheetData sheetId="11464">
        <row r="19">
          <cell r="J19">
            <v>1.0499999999999999E-3</v>
          </cell>
        </row>
      </sheetData>
      <sheetData sheetId="11465">
        <row r="19">
          <cell r="J19">
            <v>1.0499999999999999E-3</v>
          </cell>
        </row>
      </sheetData>
      <sheetData sheetId="11466">
        <row r="19">
          <cell r="J19">
            <v>1.0499999999999999E-3</v>
          </cell>
        </row>
      </sheetData>
      <sheetData sheetId="11467">
        <row r="19">
          <cell r="J19">
            <v>1.0499999999999999E-3</v>
          </cell>
        </row>
      </sheetData>
      <sheetData sheetId="11468">
        <row r="19">
          <cell r="J19">
            <v>1.0499999999999999E-3</v>
          </cell>
        </row>
      </sheetData>
      <sheetData sheetId="11469">
        <row r="19">
          <cell r="J19">
            <v>1.0499999999999999E-3</v>
          </cell>
        </row>
      </sheetData>
      <sheetData sheetId="11470">
        <row r="19">
          <cell r="J19">
            <v>1.0499999999999999E-3</v>
          </cell>
        </row>
      </sheetData>
      <sheetData sheetId="11471">
        <row r="19">
          <cell r="J19">
            <v>1.0499999999999999E-3</v>
          </cell>
        </row>
      </sheetData>
      <sheetData sheetId="11472">
        <row r="19">
          <cell r="J19">
            <v>1.0499999999999999E-3</v>
          </cell>
        </row>
      </sheetData>
      <sheetData sheetId="11473">
        <row r="19">
          <cell r="J19">
            <v>1.0499999999999999E-3</v>
          </cell>
        </row>
      </sheetData>
      <sheetData sheetId="11474">
        <row r="19">
          <cell r="J19">
            <v>1.0499999999999999E-3</v>
          </cell>
        </row>
      </sheetData>
      <sheetData sheetId="11475">
        <row r="19">
          <cell r="J19">
            <v>1.0499999999999999E-3</v>
          </cell>
        </row>
      </sheetData>
      <sheetData sheetId="11476">
        <row r="19">
          <cell r="J19">
            <v>1.0499999999999999E-3</v>
          </cell>
        </row>
      </sheetData>
      <sheetData sheetId="11477">
        <row r="19">
          <cell r="J19">
            <v>1.0499999999999999E-3</v>
          </cell>
        </row>
      </sheetData>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sheetData sheetId="11838"/>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sheetData sheetId="11902"/>
      <sheetData sheetId="11903"/>
      <sheetData sheetId="11904"/>
      <sheetData sheetId="11905"/>
      <sheetData sheetId="11906"/>
      <sheetData sheetId="11907">
        <row r="19">
          <cell r="J19">
            <v>1.0499999999999999E-3</v>
          </cell>
        </row>
      </sheetData>
      <sheetData sheetId="11908" refreshError="1"/>
      <sheetData sheetId="11909" refreshError="1"/>
      <sheetData sheetId="11910">
        <row r="19">
          <cell r="J19">
            <v>1.0499999999999999E-3</v>
          </cell>
        </row>
      </sheetData>
      <sheetData sheetId="11911">
        <row r="19">
          <cell r="J19">
            <v>1.0499999999999999E-3</v>
          </cell>
        </row>
      </sheetData>
      <sheetData sheetId="11912">
        <row r="19">
          <cell r="J19">
            <v>1.0499999999999999E-3</v>
          </cell>
        </row>
      </sheetData>
      <sheetData sheetId="11913" refreshError="1"/>
      <sheetData sheetId="11914" refreshError="1"/>
      <sheetData sheetId="11915"/>
      <sheetData sheetId="11916"/>
      <sheetData sheetId="11917"/>
      <sheetData sheetId="11918"/>
      <sheetData sheetId="11919"/>
      <sheetData sheetId="11920"/>
      <sheetData sheetId="11921"/>
      <sheetData sheetId="11922"/>
      <sheetData sheetId="11923"/>
      <sheetData sheetId="11924"/>
      <sheetData sheetId="11925"/>
      <sheetData sheetId="11926"/>
      <sheetData sheetId="11927"/>
      <sheetData sheetId="11928"/>
      <sheetData sheetId="11929"/>
      <sheetData sheetId="11930"/>
      <sheetData sheetId="11931"/>
      <sheetData sheetId="11932"/>
      <sheetData sheetId="11933"/>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efreshError="1"/>
      <sheetData sheetId="11958" refreshError="1"/>
      <sheetData sheetId="11959" refreshError="1"/>
      <sheetData sheetId="11960" refreshError="1"/>
      <sheetData sheetId="11961" refreshError="1"/>
      <sheetData sheetId="11962" refreshError="1"/>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ow r="19">
          <cell r="J19">
            <v>1.0499999999999999E-3</v>
          </cell>
        </row>
      </sheetData>
      <sheetData sheetId="11973">
        <row r="19">
          <cell r="J19">
            <v>1.0499999999999999E-3</v>
          </cell>
        </row>
      </sheetData>
      <sheetData sheetId="11974">
        <row r="19">
          <cell r="J19">
            <v>1.0499999999999999E-3</v>
          </cell>
        </row>
      </sheetData>
      <sheetData sheetId="11975">
        <row r="19">
          <cell r="J19">
            <v>1.0499999999999999E-3</v>
          </cell>
        </row>
      </sheetData>
      <sheetData sheetId="11976">
        <row r="19">
          <cell r="J19">
            <v>1.0499999999999999E-3</v>
          </cell>
        </row>
      </sheetData>
      <sheetData sheetId="11977">
        <row r="19">
          <cell r="J19">
            <v>1.0499999999999999E-3</v>
          </cell>
        </row>
      </sheetData>
      <sheetData sheetId="11978">
        <row r="19">
          <cell r="J19">
            <v>1.0499999999999999E-3</v>
          </cell>
        </row>
      </sheetData>
      <sheetData sheetId="11979">
        <row r="19">
          <cell r="J19">
            <v>1.0499999999999999E-3</v>
          </cell>
        </row>
      </sheetData>
      <sheetData sheetId="11980"/>
      <sheetData sheetId="11981"/>
      <sheetData sheetId="11982">
        <row r="19">
          <cell r="J19">
            <v>1.0499999999999999E-3</v>
          </cell>
        </row>
      </sheetData>
      <sheetData sheetId="11983">
        <row r="19">
          <cell r="J19">
            <v>1.0499999999999999E-3</v>
          </cell>
        </row>
      </sheetData>
      <sheetData sheetId="11984">
        <row r="19">
          <cell r="J19">
            <v>1.0499999999999999E-3</v>
          </cell>
        </row>
      </sheetData>
      <sheetData sheetId="11985">
        <row r="19">
          <cell r="J19">
            <v>1.0499999999999999E-3</v>
          </cell>
        </row>
      </sheetData>
      <sheetData sheetId="11986">
        <row r="19">
          <cell r="J19">
            <v>1.0499999999999999E-3</v>
          </cell>
        </row>
      </sheetData>
      <sheetData sheetId="11987">
        <row r="19">
          <cell r="J19">
            <v>1.0499999999999999E-3</v>
          </cell>
        </row>
      </sheetData>
      <sheetData sheetId="11988">
        <row r="19">
          <cell r="J19">
            <v>1.0499999999999999E-3</v>
          </cell>
        </row>
      </sheetData>
      <sheetData sheetId="11989">
        <row r="19">
          <cell r="J19">
            <v>1.0499999999999999E-3</v>
          </cell>
        </row>
      </sheetData>
      <sheetData sheetId="11990">
        <row r="19">
          <cell r="J19">
            <v>1.0499999999999999E-3</v>
          </cell>
        </row>
      </sheetData>
      <sheetData sheetId="11991">
        <row r="19">
          <cell r="J19">
            <v>1.0499999999999999E-3</v>
          </cell>
        </row>
      </sheetData>
      <sheetData sheetId="11992">
        <row r="19">
          <cell r="J19">
            <v>1.0499999999999999E-3</v>
          </cell>
        </row>
      </sheetData>
      <sheetData sheetId="11993">
        <row r="19">
          <cell r="J19">
            <v>1.0499999999999999E-3</v>
          </cell>
        </row>
      </sheetData>
      <sheetData sheetId="11994">
        <row r="19">
          <cell r="J19">
            <v>1.0499999999999999E-3</v>
          </cell>
        </row>
      </sheetData>
      <sheetData sheetId="11995">
        <row r="19">
          <cell r="J19">
            <v>1.0499999999999999E-3</v>
          </cell>
        </row>
      </sheetData>
      <sheetData sheetId="11996">
        <row r="19">
          <cell r="J19">
            <v>1.0499999999999999E-3</v>
          </cell>
        </row>
      </sheetData>
      <sheetData sheetId="11997"/>
      <sheetData sheetId="11998">
        <row r="19">
          <cell r="J19">
            <v>1.0499999999999999E-3</v>
          </cell>
        </row>
      </sheetData>
      <sheetData sheetId="11999">
        <row r="19">
          <cell r="J19">
            <v>1.0499999999999999E-3</v>
          </cell>
        </row>
      </sheetData>
      <sheetData sheetId="12000">
        <row r="19">
          <cell r="J19">
            <v>1.0499999999999999E-3</v>
          </cell>
        </row>
      </sheetData>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sheetData sheetId="12133" refreshError="1"/>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efreshError="1"/>
      <sheetData sheetId="12181" refreshError="1"/>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ow r="19">
          <cell r="J19">
            <v>1.0499999999999999E-3</v>
          </cell>
        </row>
      </sheetData>
      <sheetData sheetId="12209">
        <row r="19">
          <cell r="J19">
            <v>1.0499999999999999E-3</v>
          </cell>
        </row>
      </sheetData>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ow r="19">
          <cell r="J19">
            <v>1.0499999999999999E-3</v>
          </cell>
        </row>
      </sheetData>
      <sheetData sheetId="12398">
        <row r="19">
          <cell r="J19">
            <v>1.0499999999999999E-3</v>
          </cell>
        </row>
      </sheetData>
      <sheetData sheetId="12399">
        <row r="19">
          <cell r="J19">
            <v>1.0499999999999999E-3</v>
          </cell>
        </row>
      </sheetData>
      <sheetData sheetId="12400">
        <row r="19">
          <cell r="J19">
            <v>1.0499999999999999E-3</v>
          </cell>
        </row>
      </sheetData>
      <sheetData sheetId="12401">
        <row r="19">
          <cell r="J19">
            <v>1.0499999999999999E-3</v>
          </cell>
        </row>
      </sheetData>
      <sheetData sheetId="12402"/>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ow r="19">
          <cell r="J19">
            <v>1.0499999999999999E-3</v>
          </cell>
        </row>
      </sheetData>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ow r="19">
          <cell r="J19">
            <v>1.0499999999999999E-3</v>
          </cell>
        </row>
      </sheetData>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ow r="19">
          <cell r="J19">
            <v>1.0499999999999999E-3</v>
          </cell>
        </row>
      </sheetData>
      <sheetData sheetId="12930">
        <row r="19">
          <cell r="J19">
            <v>1.0499999999999999E-3</v>
          </cell>
        </row>
      </sheetData>
      <sheetData sheetId="12931">
        <row r="19">
          <cell r="J19">
            <v>1.0499999999999999E-3</v>
          </cell>
        </row>
      </sheetData>
      <sheetData sheetId="12932">
        <row r="19">
          <cell r="J19">
            <v>1.0499999999999999E-3</v>
          </cell>
        </row>
      </sheetData>
      <sheetData sheetId="12933">
        <row r="19">
          <cell r="J19">
            <v>1.0499999999999999E-3</v>
          </cell>
        </row>
      </sheetData>
      <sheetData sheetId="12934">
        <row r="19">
          <cell r="J19">
            <v>1.0499999999999999E-3</v>
          </cell>
        </row>
      </sheetData>
      <sheetData sheetId="12935">
        <row r="19">
          <cell r="J19">
            <v>1.0499999999999999E-3</v>
          </cell>
        </row>
      </sheetData>
      <sheetData sheetId="12936">
        <row r="19">
          <cell r="J19">
            <v>1.0499999999999999E-3</v>
          </cell>
        </row>
      </sheetData>
      <sheetData sheetId="12937">
        <row r="19">
          <cell r="J19">
            <v>1.0499999999999999E-3</v>
          </cell>
        </row>
      </sheetData>
      <sheetData sheetId="12938">
        <row r="19">
          <cell r="J19">
            <v>1.0499999999999999E-3</v>
          </cell>
        </row>
      </sheetData>
      <sheetData sheetId="12939">
        <row r="19">
          <cell r="J19">
            <v>1.0499999999999999E-3</v>
          </cell>
        </row>
      </sheetData>
      <sheetData sheetId="12940">
        <row r="19">
          <cell r="J19">
            <v>1.0499999999999999E-3</v>
          </cell>
        </row>
      </sheetData>
      <sheetData sheetId="12941">
        <row r="19">
          <cell r="J19">
            <v>1.0499999999999999E-3</v>
          </cell>
        </row>
      </sheetData>
      <sheetData sheetId="12942">
        <row r="19">
          <cell r="J19">
            <v>1.0499999999999999E-3</v>
          </cell>
        </row>
      </sheetData>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ow r="19">
          <cell r="J19">
            <v>1.0499999999999999E-3</v>
          </cell>
        </row>
      </sheetData>
      <sheetData sheetId="12977" refreshError="1"/>
      <sheetData sheetId="12978" refreshError="1"/>
      <sheetData sheetId="12979" refreshError="1"/>
      <sheetData sheetId="12980" refreshError="1"/>
      <sheetData sheetId="12981">
        <row r="19">
          <cell r="J19">
            <v>1.0499999999999999E-3</v>
          </cell>
        </row>
      </sheetData>
      <sheetData sheetId="12982">
        <row r="19">
          <cell r="J19">
            <v>1.0499999999999999E-3</v>
          </cell>
        </row>
      </sheetData>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ow r="19">
          <cell r="J19">
            <v>1.0499999999999999E-3</v>
          </cell>
        </row>
      </sheetData>
      <sheetData sheetId="12992">
        <row r="19">
          <cell r="J19">
            <v>1.0499999999999999E-3</v>
          </cell>
        </row>
      </sheetData>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ow r="19">
          <cell r="J19">
            <v>1.0499999999999999E-3</v>
          </cell>
        </row>
      </sheetData>
      <sheetData sheetId="13047" refreshError="1"/>
      <sheetData sheetId="13048">
        <row r="19">
          <cell r="J19">
            <v>1.0499999999999999E-3</v>
          </cell>
        </row>
      </sheetData>
      <sheetData sheetId="13049">
        <row r="19">
          <cell r="J19">
            <v>1.0499999999999999E-3</v>
          </cell>
        </row>
      </sheetData>
      <sheetData sheetId="13050" refreshError="1"/>
      <sheetData sheetId="13051">
        <row r="19">
          <cell r="J19">
            <v>1.0499999999999999E-3</v>
          </cell>
        </row>
      </sheetData>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ow r="19">
          <cell r="J19">
            <v>1.0499999999999999E-3</v>
          </cell>
        </row>
      </sheetData>
      <sheetData sheetId="13062" refreshError="1"/>
      <sheetData sheetId="13063">
        <row r="19">
          <cell r="J19">
            <v>1.0499999999999999E-3</v>
          </cell>
        </row>
      </sheetData>
      <sheetData sheetId="13064">
        <row r="19">
          <cell r="J19">
            <v>1.0499999999999999E-3</v>
          </cell>
        </row>
      </sheetData>
      <sheetData sheetId="13065">
        <row r="19">
          <cell r="J19">
            <v>1.0499999999999999E-3</v>
          </cell>
        </row>
      </sheetData>
      <sheetData sheetId="13066" refreshError="1"/>
      <sheetData sheetId="13067">
        <row r="19">
          <cell r="J19">
            <v>1.0499999999999999E-3</v>
          </cell>
        </row>
      </sheetData>
      <sheetData sheetId="13068">
        <row r="19">
          <cell r="J19">
            <v>1.0499999999999999E-3</v>
          </cell>
        </row>
      </sheetData>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ow r="19">
          <cell r="J19">
            <v>1.0499999999999999E-3</v>
          </cell>
        </row>
      </sheetData>
      <sheetData sheetId="13081">
        <row r="19">
          <cell r="J19">
            <v>1.0499999999999999E-3</v>
          </cell>
        </row>
      </sheetData>
      <sheetData sheetId="13082">
        <row r="19">
          <cell r="J19">
            <v>1.0499999999999999E-3</v>
          </cell>
        </row>
      </sheetData>
      <sheetData sheetId="13083">
        <row r="19">
          <cell r="J19">
            <v>1.0499999999999999E-3</v>
          </cell>
        </row>
      </sheetData>
      <sheetData sheetId="13084">
        <row r="19">
          <cell r="J19">
            <v>1.0499999999999999E-3</v>
          </cell>
        </row>
      </sheetData>
      <sheetData sheetId="13085" refreshError="1"/>
      <sheetData sheetId="13086" refreshError="1"/>
      <sheetData sheetId="13087" refreshError="1"/>
      <sheetData sheetId="13088">
        <row r="19">
          <cell r="J19">
            <v>1.0499999999999999E-3</v>
          </cell>
        </row>
      </sheetData>
      <sheetData sheetId="13089">
        <row r="19">
          <cell r="J19">
            <v>1.0499999999999999E-3</v>
          </cell>
        </row>
      </sheetData>
      <sheetData sheetId="13090">
        <row r="19">
          <cell r="J19">
            <v>1.0499999999999999E-3</v>
          </cell>
        </row>
      </sheetData>
      <sheetData sheetId="13091">
        <row r="19">
          <cell r="J19">
            <v>1.0499999999999999E-3</v>
          </cell>
        </row>
      </sheetData>
      <sheetData sheetId="13092">
        <row r="19">
          <cell r="J19">
            <v>1.0499999999999999E-3</v>
          </cell>
        </row>
      </sheetData>
      <sheetData sheetId="13093">
        <row r="19">
          <cell r="J19">
            <v>1.0499999999999999E-3</v>
          </cell>
        </row>
      </sheetData>
      <sheetData sheetId="13094">
        <row r="19">
          <cell r="J19">
            <v>1.0499999999999999E-3</v>
          </cell>
        </row>
      </sheetData>
      <sheetData sheetId="13095">
        <row r="19">
          <cell r="J19">
            <v>1.0499999999999999E-3</v>
          </cell>
        </row>
      </sheetData>
      <sheetData sheetId="13096">
        <row r="19">
          <cell r="J19">
            <v>1.0499999999999999E-3</v>
          </cell>
        </row>
      </sheetData>
      <sheetData sheetId="13097">
        <row r="19">
          <cell r="J19">
            <v>1.0499999999999999E-3</v>
          </cell>
        </row>
      </sheetData>
      <sheetData sheetId="13098">
        <row r="19">
          <cell r="J19">
            <v>1.0499999999999999E-3</v>
          </cell>
        </row>
      </sheetData>
      <sheetData sheetId="13099">
        <row r="19">
          <cell r="J19">
            <v>1.0499999999999999E-3</v>
          </cell>
        </row>
      </sheetData>
      <sheetData sheetId="13100">
        <row r="19">
          <cell r="J19">
            <v>1.0499999999999999E-3</v>
          </cell>
        </row>
      </sheetData>
      <sheetData sheetId="13101">
        <row r="19">
          <cell r="J19">
            <v>1.0499999999999999E-3</v>
          </cell>
        </row>
      </sheetData>
      <sheetData sheetId="13102">
        <row r="19">
          <cell r="J19">
            <v>1.0499999999999999E-3</v>
          </cell>
        </row>
      </sheetData>
      <sheetData sheetId="13103">
        <row r="19">
          <cell r="J19">
            <v>1.0499999999999999E-3</v>
          </cell>
        </row>
      </sheetData>
      <sheetData sheetId="13104">
        <row r="19">
          <cell r="J19">
            <v>1.0499999999999999E-3</v>
          </cell>
        </row>
      </sheetData>
      <sheetData sheetId="13105">
        <row r="19">
          <cell r="J19">
            <v>1.0499999999999999E-3</v>
          </cell>
        </row>
      </sheetData>
      <sheetData sheetId="13106">
        <row r="19">
          <cell r="J19">
            <v>1.0499999999999999E-3</v>
          </cell>
        </row>
      </sheetData>
      <sheetData sheetId="13107">
        <row r="19">
          <cell r="J19">
            <v>1.0499999999999999E-3</v>
          </cell>
        </row>
      </sheetData>
      <sheetData sheetId="13108">
        <row r="19">
          <cell r="J19">
            <v>1.0499999999999999E-3</v>
          </cell>
        </row>
      </sheetData>
      <sheetData sheetId="13109">
        <row r="19">
          <cell r="J19">
            <v>1.0499999999999999E-3</v>
          </cell>
        </row>
      </sheetData>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ow r="19">
          <cell r="J19">
            <v>1.0499999999999999E-3</v>
          </cell>
        </row>
      </sheetData>
      <sheetData sheetId="13116">
        <row r="19">
          <cell r="J19">
            <v>1.0499999999999999E-3</v>
          </cell>
        </row>
      </sheetData>
      <sheetData sheetId="13117">
        <row r="19">
          <cell r="J19">
            <v>1.0499999999999999E-3</v>
          </cell>
        </row>
      </sheetData>
      <sheetData sheetId="13118" refreshError="1"/>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refreshError="1"/>
      <sheetData sheetId="13133" refreshError="1"/>
      <sheetData sheetId="13134" refreshError="1"/>
      <sheetData sheetId="13135" refreshError="1"/>
      <sheetData sheetId="13136" refreshError="1"/>
      <sheetData sheetId="13137" refreshError="1"/>
      <sheetData sheetId="13138" refreshError="1"/>
      <sheetData sheetId="13139" refreshError="1"/>
      <sheetData sheetId="13140" refreshError="1"/>
      <sheetData sheetId="13141" refreshError="1"/>
      <sheetData sheetId="13142" refreshError="1"/>
      <sheetData sheetId="13143" refreshError="1"/>
      <sheetData sheetId="13144" refreshError="1"/>
      <sheetData sheetId="13145" refreshError="1"/>
      <sheetData sheetId="13146" refreshError="1"/>
      <sheetData sheetId="13147" refreshError="1"/>
      <sheetData sheetId="13148">
        <row r="19">
          <cell r="J19">
            <v>1.0499999999999999E-3</v>
          </cell>
        </row>
      </sheetData>
      <sheetData sheetId="13149">
        <row r="19">
          <cell r="J19">
            <v>1.0499999999999999E-3</v>
          </cell>
        </row>
      </sheetData>
      <sheetData sheetId="13150">
        <row r="19">
          <cell r="J19">
            <v>1.0499999999999999E-3</v>
          </cell>
        </row>
      </sheetData>
      <sheetData sheetId="13151">
        <row r="19">
          <cell r="J19">
            <v>1.0499999999999999E-3</v>
          </cell>
        </row>
      </sheetData>
      <sheetData sheetId="13152">
        <row r="19">
          <cell r="J19">
            <v>1.0499999999999999E-3</v>
          </cell>
        </row>
      </sheetData>
      <sheetData sheetId="13153">
        <row r="19">
          <cell r="J19">
            <v>1.0499999999999999E-3</v>
          </cell>
        </row>
      </sheetData>
      <sheetData sheetId="13154">
        <row r="19">
          <cell r="J19">
            <v>1.0499999999999999E-3</v>
          </cell>
        </row>
      </sheetData>
      <sheetData sheetId="13155" refreshError="1"/>
      <sheetData sheetId="13156" refreshError="1"/>
      <sheetData sheetId="13157" refreshError="1"/>
      <sheetData sheetId="13158">
        <row r="19">
          <cell r="J19">
            <v>1.0499999999999999E-3</v>
          </cell>
        </row>
      </sheetData>
      <sheetData sheetId="13159">
        <row r="19">
          <cell r="J19">
            <v>1.0499999999999999E-3</v>
          </cell>
        </row>
      </sheetData>
      <sheetData sheetId="13160">
        <row r="19">
          <cell r="J19">
            <v>1.0499999999999999E-3</v>
          </cell>
        </row>
      </sheetData>
      <sheetData sheetId="13161">
        <row r="19">
          <cell r="J19">
            <v>1.0499999999999999E-3</v>
          </cell>
        </row>
      </sheetData>
      <sheetData sheetId="13162">
        <row r="19">
          <cell r="J19">
            <v>1.0499999999999999E-3</v>
          </cell>
        </row>
      </sheetData>
      <sheetData sheetId="13163">
        <row r="19">
          <cell r="J19">
            <v>1.0499999999999999E-3</v>
          </cell>
        </row>
      </sheetData>
      <sheetData sheetId="13164">
        <row r="19">
          <cell r="J19">
            <v>1.0499999999999999E-3</v>
          </cell>
        </row>
      </sheetData>
      <sheetData sheetId="13165">
        <row r="19">
          <cell r="J19">
            <v>1.0499999999999999E-3</v>
          </cell>
        </row>
      </sheetData>
      <sheetData sheetId="13166">
        <row r="19">
          <cell r="J19">
            <v>1.0499999999999999E-3</v>
          </cell>
        </row>
      </sheetData>
      <sheetData sheetId="13167">
        <row r="19">
          <cell r="J19">
            <v>1.0499999999999999E-3</v>
          </cell>
        </row>
      </sheetData>
      <sheetData sheetId="13168">
        <row r="19">
          <cell r="J19">
            <v>1.0499999999999999E-3</v>
          </cell>
        </row>
      </sheetData>
      <sheetData sheetId="13169">
        <row r="19">
          <cell r="J19">
            <v>1.0499999999999999E-3</v>
          </cell>
        </row>
      </sheetData>
      <sheetData sheetId="13170">
        <row r="19">
          <cell r="J19">
            <v>1.0499999999999999E-3</v>
          </cell>
        </row>
      </sheetData>
      <sheetData sheetId="13171">
        <row r="19">
          <cell r="J19">
            <v>1.0499999999999999E-3</v>
          </cell>
        </row>
      </sheetData>
      <sheetData sheetId="13172">
        <row r="19">
          <cell r="J19">
            <v>1.0499999999999999E-3</v>
          </cell>
        </row>
      </sheetData>
      <sheetData sheetId="13173">
        <row r="19">
          <cell r="J19">
            <v>1.0499999999999999E-3</v>
          </cell>
        </row>
      </sheetData>
      <sheetData sheetId="13174">
        <row r="19">
          <cell r="J19">
            <v>1.0499999999999999E-3</v>
          </cell>
        </row>
      </sheetData>
      <sheetData sheetId="13175">
        <row r="19">
          <cell r="J19">
            <v>1.0499999999999999E-3</v>
          </cell>
        </row>
      </sheetData>
      <sheetData sheetId="13176" refreshError="1"/>
      <sheetData sheetId="13177" refreshError="1"/>
      <sheetData sheetId="13178" refreshError="1"/>
      <sheetData sheetId="13179" refreshError="1"/>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ow r="19">
          <cell r="J19">
            <v>1.0499999999999999E-3</v>
          </cell>
        </row>
      </sheetData>
      <sheetData sheetId="13186">
        <row r="19">
          <cell r="J19">
            <v>1.0499999999999999E-3</v>
          </cell>
        </row>
      </sheetData>
      <sheetData sheetId="13187">
        <row r="19">
          <cell r="J19">
            <v>1.0499999999999999E-3</v>
          </cell>
        </row>
      </sheetData>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ow r="19">
          <cell r="J19">
            <v>1.0499999999999999E-3</v>
          </cell>
        </row>
      </sheetData>
      <sheetData sheetId="13207">
        <row r="19">
          <cell r="J19">
            <v>1.0499999999999999E-3</v>
          </cell>
        </row>
      </sheetData>
      <sheetData sheetId="13208">
        <row r="19">
          <cell r="J19">
            <v>1.0499999999999999E-3</v>
          </cell>
        </row>
      </sheetData>
      <sheetData sheetId="13209">
        <row r="19">
          <cell r="J19">
            <v>1.0499999999999999E-3</v>
          </cell>
        </row>
      </sheetData>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ow r="19">
          <cell r="J19">
            <v>1.0499999999999999E-3</v>
          </cell>
        </row>
      </sheetData>
      <sheetData sheetId="13385">
        <row r="19">
          <cell r="J19">
            <v>1.0499999999999999E-3</v>
          </cell>
        </row>
      </sheetData>
      <sheetData sheetId="13386">
        <row r="19">
          <cell r="J19">
            <v>1.0499999999999999E-3</v>
          </cell>
        </row>
      </sheetData>
      <sheetData sheetId="13387">
        <row r="19">
          <cell r="J19">
            <v>1.0499999999999999E-3</v>
          </cell>
        </row>
      </sheetData>
      <sheetData sheetId="13388">
        <row r="19">
          <cell r="J19">
            <v>1.0499999999999999E-3</v>
          </cell>
        </row>
      </sheetData>
      <sheetData sheetId="13389">
        <row r="19">
          <cell r="J19">
            <v>1.0499999999999999E-3</v>
          </cell>
        </row>
      </sheetData>
      <sheetData sheetId="13390">
        <row r="19">
          <cell r="J19">
            <v>1.0499999999999999E-3</v>
          </cell>
        </row>
      </sheetData>
      <sheetData sheetId="13391">
        <row r="19">
          <cell r="J19">
            <v>1.0499999999999999E-3</v>
          </cell>
        </row>
      </sheetData>
      <sheetData sheetId="13392">
        <row r="19">
          <cell r="J19">
            <v>1.0499999999999999E-3</v>
          </cell>
        </row>
      </sheetData>
      <sheetData sheetId="13393">
        <row r="19">
          <cell r="J19">
            <v>1.0499999999999999E-3</v>
          </cell>
        </row>
      </sheetData>
      <sheetData sheetId="13394">
        <row r="19">
          <cell r="J19">
            <v>1.0499999999999999E-3</v>
          </cell>
        </row>
      </sheetData>
      <sheetData sheetId="13395">
        <row r="19">
          <cell r="J19">
            <v>1.0499999999999999E-3</v>
          </cell>
        </row>
      </sheetData>
      <sheetData sheetId="13396">
        <row r="19">
          <cell r="J19">
            <v>1.0499999999999999E-3</v>
          </cell>
        </row>
      </sheetData>
      <sheetData sheetId="13397">
        <row r="19">
          <cell r="J19">
            <v>1.0499999999999999E-3</v>
          </cell>
        </row>
      </sheetData>
      <sheetData sheetId="13398">
        <row r="19">
          <cell r="J19">
            <v>1.0499999999999999E-3</v>
          </cell>
        </row>
      </sheetData>
      <sheetData sheetId="13399">
        <row r="19">
          <cell r="J19">
            <v>1.0499999999999999E-3</v>
          </cell>
        </row>
      </sheetData>
      <sheetData sheetId="13400">
        <row r="19">
          <cell r="J19">
            <v>1.0499999999999999E-3</v>
          </cell>
        </row>
      </sheetData>
      <sheetData sheetId="13401">
        <row r="19">
          <cell r="J19">
            <v>1.0499999999999999E-3</v>
          </cell>
        </row>
      </sheetData>
      <sheetData sheetId="13402">
        <row r="19">
          <cell r="J19">
            <v>1.0499999999999999E-3</v>
          </cell>
        </row>
      </sheetData>
      <sheetData sheetId="13403">
        <row r="19">
          <cell r="J19">
            <v>1.0499999999999999E-3</v>
          </cell>
        </row>
      </sheetData>
      <sheetData sheetId="13404">
        <row r="19">
          <cell r="J19">
            <v>1.0499999999999999E-3</v>
          </cell>
        </row>
      </sheetData>
      <sheetData sheetId="13405">
        <row r="19">
          <cell r="J19">
            <v>1.0499999999999999E-3</v>
          </cell>
        </row>
      </sheetData>
      <sheetData sheetId="13406">
        <row r="19">
          <cell r="J19">
            <v>1.0499999999999999E-3</v>
          </cell>
        </row>
      </sheetData>
      <sheetData sheetId="13407">
        <row r="19">
          <cell r="J19">
            <v>1.0499999999999999E-3</v>
          </cell>
        </row>
      </sheetData>
      <sheetData sheetId="13408">
        <row r="19">
          <cell r="J19">
            <v>1.0499999999999999E-3</v>
          </cell>
        </row>
      </sheetData>
      <sheetData sheetId="13409">
        <row r="19">
          <cell r="J19">
            <v>1.0499999999999999E-3</v>
          </cell>
        </row>
      </sheetData>
      <sheetData sheetId="13410">
        <row r="19">
          <cell r="J19">
            <v>1.0499999999999999E-3</v>
          </cell>
        </row>
      </sheetData>
      <sheetData sheetId="13411">
        <row r="19">
          <cell r="J19">
            <v>1.0499999999999999E-3</v>
          </cell>
        </row>
      </sheetData>
      <sheetData sheetId="13412">
        <row r="19">
          <cell r="J19">
            <v>1.0499999999999999E-3</v>
          </cell>
        </row>
      </sheetData>
      <sheetData sheetId="13413">
        <row r="19">
          <cell r="J19">
            <v>1.0499999999999999E-3</v>
          </cell>
        </row>
      </sheetData>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efreshError="1"/>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ow r="19">
          <cell r="J19">
            <v>1.0499999999999999E-3</v>
          </cell>
        </row>
      </sheetData>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efreshError="1"/>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ow r="19">
          <cell r="J19">
            <v>1.0499999999999999E-3</v>
          </cell>
        </row>
      </sheetData>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efreshError="1"/>
      <sheetData sheetId="14450" refreshError="1"/>
      <sheetData sheetId="14451">
        <row r="19">
          <cell r="J19">
            <v>1.0499999999999999E-3</v>
          </cell>
        </row>
      </sheetData>
      <sheetData sheetId="14452">
        <row r="19">
          <cell r="J19">
            <v>1.0499999999999999E-3</v>
          </cell>
        </row>
      </sheetData>
      <sheetData sheetId="14453" refreshError="1"/>
      <sheetData sheetId="14454" refreshError="1"/>
      <sheetData sheetId="14455" refreshError="1"/>
      <sheetData sheetId="14456" refreshError="1"/>
      <sheetData sheetId="14457" refreshError="1"/>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refreshError="1"/>
      <sheetData sheetId="14468" refreshError="1"/>
      <sheetData sheetId="14469" refreshError="1"/>
      <sheetData sheetId="14470" refreshError="1"/>
      <sheetData sheetId="14471" refreshError="1"/>
      <sheetData sheetId="14472" refreshError="1"/>
      <sheetData sheetId="14473" refreshError="1"/>
      <sheetData sheetId="14474" refreshError="1"/>
      <sheetData sheetId="14475" refreshError="1"/>
      <sheetData sheetId="14476" refreshError="1"/>
      <sheetData sheetId="14477" refreshError="1"/>
      <sheetData sheetId="14478" refreshError="1"/>
      <sheetData sheetId="14479" refreshError="1"/>
      <sheetData sheetId="14480" refreshError="1"/>
      <sheetData sheetId="14481" refreshError="1"/>
      <sheetData sheetId="14482"/>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ow r="19">
          <cell r="J19">
            <v>1.0499999999999999E-3</v>
          </cell>
        </row>
      </sheetData>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ow r="19">
          <cell r="J19">
            <v>1.0499999999999999E-3</v>
          </cell>
        </row>
      </sheetData>
      <sheetData sheetId="14502">
        <row r="19">
          <cell r="J19">
            <v>1.0499999999999999E-3</v>
          </cell>
        </row>
      </sheetData>
      <sheetData sheetId="14503">
        <row r="19">
          <cell r="J19">
            <v>1.0499999999999999E-3</v>
          </cell>
        </row>
      </sheetData>
      <sheetData sheetId="14504">
        <row r="19">
          <cell r="J19">
            <v>1.0499999999999999E-3</v>
          </cell>
        </row>
      </sheetData>
      <sheetData sheetId="14505">
        <row r="19">
          <cell r="J19">
            <v>1.0499999999999999E-3</v>
          </cell>
        </row>
      </sheetData>
      <sheetData sheetId="14506">
        <row r="19">
          <cell r="J19">
            <v>1.0499999999999999E-3</v>
          </cell>
        </row>
      </sheetData>
      <sheetData sheetId="14507">
        <row r="19">
          <cell r="J19">
            <v>1.0499999999999999E-3</v>
          </cell>
        </row>
      </sheetData>
      <sheetData sheetId="14508">
        <row r="19">
          <cell r="J19">
            <v>1.0499999999999999E-3</v>
          </cell>
        </row>
      </sheetData>
      <sheetData sheetId="14509">
        <row r="19">
          <cell r="J19">
            <v>1.0499999999999999E-3</v>
          </cell>
        </row>
      </sheetData>
      <sheetData sheetId="14510">
        <row r="19">
          <cell r="J19">
            <v>1.0499999999999999E-3</v>
          </cell>
        </row>
      </sheetData>
      <sheetData sheetId="14511">
        <row r="19">
          <cell r="J19">
            <v>1.0499999999999999E-3</v>
          </cell>
        </row>
      </sheetData>
      <sheetData sheetId="14512">
        <row r="19">
          <cell r="J19">
            <v>1.0499999999999999E-3</v>
          </cell>
        </row>
      </sheetData>
      <sheetData sheetId="14513">
        <row r="19">
          <cell r="J19">
            <v>1.0499999999999999E-3</v>
          </cell>
        </row>
      </sheetData>
      <sheetData sheetId="14514">
        <row r="19">
          <cell r="J19">
            <v>1.0499999999999999E-3</v>
          </cell>
        </row>
      </sheetData>
      <sheetData sheetId="14515">
        <row r="19">
          <cell r="J19">
            <v>1.0499999999999999E-3</v>
          </cell>
        </row>
      </sheetData>
      <sheetData sheetId="14516">
        <row r="19">
          <cell r="J19">
            <v>1.0499999999999999E-3</v>
          </cell>
        </row>
      </sheetData>
      <sheetData sheetId="14517">
        <row r="19">
          <cell r="J19">
            <v>1.0499999999999999E-3</v>
          </cell>
        </row>
      </sheetData>
      <sheetData sheetId="14518">
        <row r="19">
          <cell r="J19">
            <v>1.0499999999999999E-3</v>
          </cell>
        </row>
      </sheetData>
      <sheetData sheetId="14519">
        <row r="19">
          <cell r="J19">
            <v>1.0499999999999999E-3</v>
          </cell>
        </row>
      </sheetData>
      <sheetData sheetId="14520">
        <row r="19">
          <cell r="J19">
            <v>1.0499999999999999E-3</v>
          </cell>
        </row>
      </sheetData>
      <sheetData sheetId="14521">
        <row r="19">
          <cell r="J19">
            <v>1.0499999999999999E-3</v>
          </cell>
        </row>
      </sheetData>
      <sheetData sheetId="14522">
        <row r="19">
          <cell r="J19">
            <v>1.0499999999999999E-3</v>
          </cell>
        </row>
      </sheetData>
      <sheetData sheetId="14523">
        <row r="19">
          <cell r="J19">
            <v>1.0499999999999999E-3</v>
          </cell>
        </row>
      </sheetData>
      <sheetData sheetId="14524">
        <row r="19">
          <cell r="J19">
            <v>1.0499999999999999E-3</v>
          </cell>
        </row>
      </sheetData>
      <sheetData sheetId="14525">
        <row r="19">
          <cell r="J19">
            <v>1.0499999999999999E-3</v>
          </cell>
        </row>
      </sheetData>
      <sheetData sheetId="14526">
        <row r="19">
          <cell r="J19">
            <v>1.0499999999999999E-3</v>
          </cell>
        </row>
      </sheetData>
      <sheetData sheetId="14527">
        <row r="19">
          <cell r="J19">
            <v>1.0499999999999999E-3</v>
          </cell>
        </row>
      </sheetData>
      <sheetData sheetId="14528">
        <row r="19">
          <cell r="J19">
            <v>1.0499999999999999E-3</v>
          </cell>
        </row>
      </sheetData>
      <sheetData sheetId="14529">
        <row r="19">
          <cell r="J19">
            <v>1.0499999999999999E-3</v>
          </cell>
        </row>
      </sheetData>
      <sheetData sheetId="14530">
        <row r="19">
          <cell r="J19">
            <v>1.0499999999999999E-3</v>
          </cell>
        </row>
      </sheetData>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ow r="19">
          <cell r="J19">
            <v>1.0499999999999999E-3</v>
          </cell>
        </row>
      </sheetData>
      <sheetData sheetId="14728">
        <row r="19">
          <cell r="J19">
            <v>1.0499999999999999E-3</v>
          </cell>
        </row>
      </sheetData>
      <sheetData sheetId="14729">
        <row r="19">
          <cell r="J19">
            <v>1.0499999999999999E-3</v>
          </cell>
        </row>
      </sheetData>
      <sheetData sheetId="14730" refreshError="1"/>
      <sheetData sheetId="14731" refreshError="1"/>
      <sheetData sheetId="14732" refreshError="1"/>
      <sheetData sheetId="14733" refreshError="1"/>
      <sheetData sheetId="14734" refreshError="1"/>
      <sheetData sheetId="14735">
        <row r="19">
          <cell r="J19">
            <v>1.0499999999999999E-3</v>
          </cell>
        </row>
      </sheetData>
      <sheetData sheetId="14736">
        <row r="19">
          <cell r="J19">
            <v>1.0499999999999999E-3</v>
          </cell>
        </row>
      </sheetData>
      <sheetData sheetId="14737">
        <row r="19">
          <cell r="J19">
            <v>1.0499999999999999E-3</v>
          </cell>
        </row>
      </sheetData>
      <sheetData sheetId="14738">
        <row r="19">
          <cell r="J19">
            <v>1.0499999999999999E-3</v>
          </cell>
        </row>
      </sheetData>
      <sheetData sheetId="14739">
        <row r="19">
          <cell r="J19">
            <v>1.0499999999999999E-3</v>
          </cell>
        </row>
      </sheetData>
      <sheetData sheetId="14740">
        <row r="19">
          <cell r="J19">
            <v>1.0499999999999999E-3</v>
          </cell>
        </row>
      </sheetData>
      <sheetData sheetId="14741" refreshError="1"/>
      <sheetData sheetId="14742">
        <row r="19">
          <cell r="J19">
            <v>1.0499999999999999E-3</v>
          </cell>
        </row>
      </sheetData>
      <sheetData sheetId="14743">
        <row r="19">
          <cell r="J19">
            <v>1.0499999999999999E-3</v>
          </cell>
        </row>
      </sheetData>
      <sheetData sheetId="14744">
        <row r="19">
          <cell r="J19">
            <v>1.0499999999999999E-3</v>
          </cell>
        </row>
      </sheetData>
      <sheetData sheetId="14745">
        <row r="19">
          <cell r="J19">
            <v>1.0499999999999999E-3</v>
          </cell>
        </row>
      </sheetData>
      <sheetData sheetId="14746">
        <row r="19">
          <cell r="J19">
            <v>1.0499999999999999E-3</v>
          </cell>
        </row>
      </sheetData>
      <sheetData sheetId="14747">
        <row r="19">
          <cell r="J19">
            <v>1.0499999999999999E-3</v>
          </cell>
        </row>
      </sheetData>
      <sheetData sheetId="14748">
        <row r="19">
          <cell r="J19">
            <v>1.0499999999999999E-3</v>
          </cell>
        </row>
      </sheetData>
      <sheetData sheetId="14749">
        <row r="19">
          <cell r="J19">
            <v>1.0499999999999999E-3</v>
          </cell>
        </row>
      </sheetData>
      <sheetData sheetId="14750">
        <row r="19">
          <cell r="J19">
            <v>1.0499999999999999E-3</v>
          </cell>
        </row>
      </sheetData>
      <sheetData sheetId="14751">
        <row r="19">
          <cell r="J19">
            <v>1.0499999999999999E-3</v>
          </cell>
        </row>
      </sheetData>
      <sheetData sheetId="14752">
        <row r="19">
          <cell r="J19">
            <v>1.0499999999999999E-3</v>
          </cell>
        </row>
      </sheetData>
      <sheetData sheetId="14753">
        <row r="19">
          <cell r="J19">
            <v>1.0499999999999999E-3</v>
          </cell>
        </row>
      </sheetData>
      <sheetData sheetId="14754">
        <row r="19">
          <cell r="J19">
            <v>1.0499999999999999E-3</v>
          </cell>
        </row>
      </sheetData>
      <sheetData sheetId="14755">
        <row r="19">
          <cell r="J19">
            <v>1.0499999999999999E-3</v>
          </cell>
        </row>
      </sheetData>
      <sheetData sheetId="14756">
        <row r="19">
          <cell r="J19">
            <v>1.0499999999999999E-3</v>
          </cell>
        </row>
      </sheetData>
      <sheetData sheetId="14757">
        <row r="19">
          <cell r="J19">
            <v>1.0499999999999999E-3</v>
          </cell>
        </row>
      </sheetData>
      <sheetData sheetId="14758">
        <row r="19">
          <cell r="J19">
            <v>1.0499999999999999E-3</v>
          </cell>
        </row>
      </sheetData>
      <sheetData sheetId="14759">
        <row r="19">
          <cell r="J19">
            <v>1.0499999999999999E-3</v>
          </cell>
        </row>
      </sheetData>
      <sheetData sheetId="14760">
        <row r="19">
          <cell r="J19">
            <v>1.0499999999999999E-3</v>
          </cell>
        </row>
      </sheetData>
      <sheetData sheetId="14761">
        <row r="19">
          <cell r="J19">
            <v>1.0499999999999999E-3</v>
          </cell>
        </row>
      </sheetData>
      <sheetData sheetId="14762">
        <row r="19">
          <cell r="J19">
            <v>1.0499999999999999E-3</v>
          </cell>
        </row>
      </sheetData>
      <sheetData sheetId="14763">
        <row r="19">
          <cell r="J19">
            <v>1.0499999999999999E-3</v>
          </cell>
        </row>
      </sheetData>
      <sheetData sheetId="14764">
        <row r="19">
          <cell r="J19">
            <v>1.0499999999999999E-3</v>
          </cell>
        </row>
      </sheetData>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ow r="19">
          <cell r="J19">
            <v>1.0499999999999999E-3</v>
          </cell>
        </row>
      </sheetData>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sheetData sheetId="14885"/>
      <sheetData sheetId="14886"/>
      <sheetData sheetId="14887"/>
      <sheetData sheetId="14888"/>
      <sheetData sheetId="14889"/>
      <sheetData sheetId="14890"/>
      <sheetData sheetId="14891"/>
      <sheetData sheetId="14892"/>
      <sheetData sheetId="14893"/>
      <sheetData sheetId="14894"/>
      <sheetData sheetId="14895"/>
      <sheetData sheetId="14896"/>
      <sheetData sheetId="14897"/>
      <sheetData sheetId="14898"/>
      <sheetData sheetId="14899"/>
      <sheetData sheetId="14900">
        <row r="19">
          <cell r="J19">
            <v>1.0499999999999999E-3</v>
          </cell>
        </row>
      </sheetData>
      <sheetData sheetId="14901">
        <row r="19">
          <cell r="J19">
            <v>1.0499999999999999E-3</v>
          </cell>
        </row>
      </sheetData>
      <sheetData sheetId="14902">
        <row r="19">
          <cell r="J19">
            <v>1.0499999999999999E-3</v>
          </cell>
        </row>
      </sheetData>
      <sheetData sheetId="14903"/>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sheetData sheetId="14935"/>
      <sheetData sheetId="14936">
        <row r="19">
          <cell r="J19">
            <v>1.0499999999999999E-3</v>
          </cell>
        </row>
      </sheetData>
      <sheetData sheetId="14937">
        <row r="19">
          <cell r="J19">
            <v>1.0499999999999999E-3</v>
          </cell>
        </row>
      </sheetData>
      <sheetData sheetId="14938"/>
      <sheetData sheetId="14939">
        <row r="19">
          <cell r="J19">
            <v>1.0499999999999999E-3</v>
          </cell>
        </row>
      </sheetData>
      <sheetData sheetId="14940">
        <row r="19">
          <cell r="J19">
            <v>1.0499999999999999E-3</v>
          </cell>
        </row>
      </sheetData>
      <sheetData sheetId="14941">
        <row r="19">
          <cell r="J19">
            <v>1.0499999999999999E-3</v>
          </cell>
        </row>
      </sheetData>
      <sheetData sheetId="14942">
        <row r="19">
          <cell r="J19">
            <v>1.0499999999999999E-3</v>
          </cell>
        </row>
      </sheetData>
      <sheetData sheetId="14943">
        <row r="19">
          <cell r="J19">
            <v>1.0499999999999999E-3</v>
          </cell>
        </row>
      </sheetData>
      <sheetData sheetId="14944">
        <row r="19">
          <cell r="J19">
            <v>1.0499999999999999E-3</v>
          </cell>
        </row>
      </sheetData>
      <sheetData sheetId="14945"/>
      <sheetData sheetId="14946"/>
      <sheetData sheetId="14947">
        <row r="19">
          <cell r="J19">
            <v>1.0499999999999999E-3</v>
          </cell>
        </row>
      </sheetData>
      <sheetData sheetId="14948">
        <row r="19">
          <cell r="J19">
            <v>1.0499999999999999E-3</v>
          </cell>
        </row>
      </sheetData>
      <sheetData sheetId="14949"/>
      <sheetData sheetId="14950">
        <row r="19">
          <cell r="J19">
            <v>1.0499999999999999E-3</v>
          </cell>
        </row>
      </sheetData>
      <sheetData sheetId="14951">
        <row r="19">
          <cell r="J19">
            <v>1.0499999999999999E-3</v>
          </cell>
        </row>
      </sheetData>
      <sheetData sheetId="14952"/>
      <sheetData sheetId="14953"/>
      <sheetData sheetId="14954"/>
      <sheetData sheetId="14955">
        <row r="19">
          <cell r="J19">
            <v>1.0499999999999999E-3</v>
          </cell>
        </row>
      </sheetData>
      <sheetData sheetId="14956">
        <row r="19">
          <cell r="J19">
            <v>1.0499999999999999E-3</v>
          </cell>
        </row>
      </sheetData>
      <sheetData sheetId="14957">
        <row r="19">
          <cell r="J19">
            <v>1.0499999999999999E-3</v>
          </cell>
        </row>
      </sheetData>
      <sheetData sheetId="14958">
        <row r="19">
          <cell r="J19">
            <v>1.0499999999999999E-3</v>
          </cell>
        </row>
      </sheetData>
      <sheetData sheetId="14959">
        <row r="19">
          <cell r="J19">
            <v>1.0499999999999999E-3</v>
          </cell>
        </row>
      </sheetData>
      <sheetData sheetId="14960">
        <row r="19">
          <cell r="J19">
            <v>1.0499999999999999E-3</v>
          </cell>
        </row>
      </sheetData>
      <sheetData sheetId="14961">
        <row r="19">
          <cell r="J19">
            <v>1.0499999999999999E-3</v>
          </cell>
        </row>
      </sheetData>
      <sheetData sheetId="14962">
        <row r="19">
          <cell r="J19">
            <v>1.0499999999999999E-3</v>
          </cell>
        </row>
      </sheetData>
      <sheetData sheetId="14963">
        <row r="19">
          <cell r="J19">
            <v>1.0499999999999999E-3</v>
          </cell>
        </row>
      </sheetData>
      <sheetData sheetId="14964">
        <row r="19">
          <cell r="J19">
            <v>1.0499999999999999E-3</v>
          </cell>
        </row>
      </sheetData>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sheetData sheetId="14973">
        <row r="19">
          <cell r="J19">
            <v>1.0499999999999999E-3</v>
          </cell>
        </row>
      </sheetData>
      <sheetData sheetId="14974"/>
      <sheetData sheetId="14975"/>
      <sheetData sheetId="14976">
        <row r="19">
          <cell r="J19">
            <v>1.0499999999999999E-3</v>
          </cell>
        </row>
      </sheetData>
      <sheetData sheetId="14977"/>
      <sheetData sheetId="14978"/>
      <sheetData sheetId="14979"/>
      <sheetData sheetId="14980"/>
      <sheetData sheetId="14981"/>
      <sheetData sheetId="14982"/>
      <sheetData sheetId="14983"/>
      <sheetData sheetId="14984"/>
      <sheetData sheetId="14985"/>
      <sheetData sheetId="14986"/>
      <sheetData sheetId="14987"/>
      <sheetData sheetId="14988"/>
      <sheetData sheetId="14989"/>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sheetData sheetId="15010"/>
      <sheetData sheetId="15011"/>
      <sheetData sheetId="15012"/>
      <sheetData sheetId="15013"/>
      <sheetData sheetId="15014"/>
      <sheetData sheetId="15015"/>
      <sheetData sheetId="15016"/>
      <sheetData sheetId="15017"/>
      <sheetData sheetId="15018">
        <row r="19">
          <cell r="J19">
            <v>1.0499999999999999E-3</v>
          </cell>
        </row>
      </sheetData>
      <sheetData sheetId="15019"/>
      <sheetData sheetId="15020"/>
      <sheetData sheetId="15021">
        <row r="19">
          <cell r="J19">
            <v>1.0499999999999999E-3</v>
          </cell>
        </row>
      </sheetData>
      <sheetData sheetId="15022"/>
      <sheetData sheetId="15023"/>
      <sheetData sheetId="15024"/>
      <sheetData sheetId="15025"/>
      <sheetData sheetId="15026"/>
      <sheetData sheetId="15027"/>
      <sheetData sheetId="15028"/>
      <sheetData sheetId="15029"/>
      <sheetData sheetId="15030"/>
      <sheetData sheetId="15031"/>
      <sheetData sheetId="15032"/>
      <sheetData sheetId="15033"/>
      <sheetData sheetId="15034"/>
      <sheetData sheetId="15035"/>
      <sheetData sheetId="15036" refreshError="1"/>
      <sheetData sheetId="15037"/>
      <sheetData sheetId="15038" refreshError="1"/>
      <sheetData sheetId="15039" refreshError="1"/>
      <sheetData sheetId="15040" refreshError="1"/>
      <sheetData sheetId="15041" refreshError="1"/>
      <sheetData sheetId="15042">
        <row r="19">
          <cell r="J19">
            <v>1.0499999999999999E-3</v>
          </cell>
        </row>
      </sheetData>
      <sheetData sheetId="15043">
        <row r="19">
          <cell r="J19">
            <v>1.0499999999999999E-3</v>
          </cell>
        </row>
      </sheetData>
      <sheetData sheetId="15044"/>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sheetData sheetId="15053"/>
      <sheetData sheetId="15054"/>
      <sheetData sheetId="15055"/>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sheetData sheetId="15065"/>
      <sheetData sheetId="15066"/>
      <sheetData sheetId="15067"/>
      <sheetData sheetId="15068"/>
      <sheetData sheetId="15069"/>
      <sheetData sheetId="15070"/>
      <sheetData sheetId="15071"/>
      <sheetData sheetId="15072"/>
      <sheetData sheetId="15073"/>
      <sheetData sheetId="15074"/>
      <sheetData sheetId="15075"/>
      <sheetData sheetId="15076"/>
      <sheetData sheetId="15077"/>
      <sheetData sheetId="15078"/>
      <sheetData sheetId="15079"/>
      <sheetData sheetId="15080"/>
      <sheetData sheetId="15081"/>
      <sheetData sheetId="15082"/>
      <sheetData sheetId="15083"/>
      <sheetData sheetId="15084"/>
      <sheetData sheetId="15085"/>
      <sheetData sheetId="15086"/>
      <sheetData sheetId="15087"/>
      <sheetData sheetId="15088">
        <row r="19">
          <cell r="J19">
            <v>1.0499999999999999E-3</v>
          </cell>
        </row>
      </sheetData>
      <sheetData sheetId="15089"/>
      <sheetData sheetId="15090"/>
      <sheetData sheetId="15091">
        <row r="19">
          <cell r="J19">
            <v>1.0499999999999999E-3</v>
          </cell>
        </row>
      </sheetData>
      <sheetData sheetId="15092"/>
      <sheetData sheetId="15093"/>
      <sheetData sheetId="15094"/>
      <sheetData sheetId="15095"/>
      <sheetData sheetId="15096"/>
      <sheetData sheetId="15097"/>
      <sheetData sheetId="15098"/>
      <sheetData sheetId="15099">
        <row r="19">
          <cell r="J19">
            <v>1.0499999999999999E-3</v>
          </cell>
        </row>
      </sheetData>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sheetData sheetId="15112"/>
      <sheetData sheetId="15113"/>
      <sheetData sheetId="15114"/>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sheetData sheetId="15125"/>
      <sheetData sheetId="15126"/>
      <sheetData sheetId="15127"/>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sheetData sheetId="15151">
        <row r="19">
          <cell r="J19">
            <v>1.0499999999999999E-3</v>
          </cell>
        </row>
      </sheetData>
      <sheetData sheetId="15152"/>
      <sheetData sheetId="15153"/>
      <sheetData sheetId="15154">
        <row r="19">
          <cell r="J19">
            <v>1.0499999999999999E-3</v>
          </cell>
        </row>
      </sheetData>
      <sheetData sheetId="15155"/>
      <sheetData sheetId="15156"/>
      <sheetData sheetId="15157"/>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ow r="19">
          <cell r="J19">
            <v>1.0499999999999999E-3</v>
          </cell>
        </row>
      </sheetData>
      <sheetData sheetId="15170">
        <row r="19">
          <cell r="J19">
            <v>1.0499999999999999E-3</v>
          </cell>
        </row>
      </sheetData>
      <sheetData sheetId="15171">
        <row r="19">
          <cell r="J19">
            <v>1.0499999999999999E-3</v>
          </cell>
        </row>
      </sheetData>
      <sheetData sheetId="15172" refreshError="1"/>
      <sheetData sheetId="15173" refreshError="1"/>
      <sheetData sheetId="15174">
        <row r="19">
          <cell r="J19">
            <v>1.0499999999999999E-3</v>
          </cell>
        </row>
      </sheetData>
      <sheetData sheetId="15175">
        <row r="19">
          <cell r="J19">
            <v>1.0499999999999999E-3</v>
          </cell>
        </row>
      </sheetData>
      <sheetData sheetId="15176">
        <row r="19">
          <cell r="J19">
            <v>1.0499999999999999E-3</v>
          </cell>
        </row>
      </sheetData>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ow r="19">
          <cell r="J19">
            <v>1.0499999999999999E-3</v>
          </cell>
        </row>
      </sheetData>
      <sheetData sheetId="15194">
        <row r="19">
          <cell r="J19">
            <v>1.0499999999999999E-3</v>
          </cell>
        </row>
      </sheetData>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ow r="19">
          <cell r="J19">
            <v>1.0499999999999999E-3</v>
          </cell>
        </row>
      </sheetData>
      <sheetData sheetId="15208">
        <row r="19">
          <cell r="J19">
            <v>1.0499999999999999E-3</v>
          </cell>
        </row>
      </sheetData>
      <sheetData sheetId="15209" refreshError="1"/>
      <sheetData sheetId="15210" refreshError="1"/>
      <sheetData sheetId="15211" refreshError="1"/>
      <sheetData sheetId="15212" refreshError="1"/>
      <sheetData sheetId="15213">
        <row r="19">
          <cell r="J19">
            <v>1.0499999999999999E-3</v>
          </cell>
        </row>
      </sheetData>
      <sheetData sheetId="15214" refreshError="1"/>
      <sheetData sheetId="15215" refreshError="1"/>
      <sheetData sheetId="15216" refreshError="1"/>
      <sheetData sheetId="15217">
        <row r="19">
          <cell r="J19">
            <v>1.0499999999999999E-3</v>
          </cell>
        </row>
      </sheetData>
      <sheetData sheetId="15218">
        <row r="19">
          <cell r="J19">
            <v>1.0499999999999999E-3</v>
          </cell>
        </row>
      </sheetData>
      <sheetData sheetId="15219" refreshError="1"/>
      <sheetData sheetId="15220">
        <row r="19">
          <cell r="J19">
            <v>1.0499999999999999E-3</v>
          </cell>
        </row>
      </sheetData>
      <sheetData sheetId="15221">
        <row r="19">
          <cell r="J19">
            <v>1.0499999999999999E-3</v>
          </cell>
        </row>
      </sheetData>
      <sheetData sheetId="15222">
        <row r="19">
          <cell r="J19">
            <v>1.0499999999999999E-3</v>
          </cell>
        </row>
      </sheetData>
      <sheetData sheetId="15223">
        <row r="19">
          <cell r="J19">
            <v>1.0499999999999999E-3</v>
          </cell>
        </row>
      </sheetData>
      <sheetData sheetId="15224">
        <row r="19">
          <cell r="J19">
            <v>1.0499999999999999E-3</v>
          </cell>
        </row>
      </sheetData>
      <sheetData sheetId="15225">
        <row r="19">
          <cell r="J19">
            <v>1.0499999999999999E-3</v>
          </cell>
        </row>
      </sheetData>
      <sheetData sheetId="15226">
        <row r="19">
          <cell r="J19">
            <v>1.0499999999999999E-3</v>
          </cell>
        </row>
      </sheetData>
      <sheetData sheetId="15227">
        <row r="19">
          <cell r="J19">
            <v>1.0499999999999999E-3</v>
          </cell>
        </row>
      </sheetData>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ow r="19">
          <cell r="J19">
            <v>1.0499999999999999E-3</v>
          </cell>
        </row>
      </sheetData>
      <sheetData sheetId="15245">
        <row r="19">
          <cell r="J19">
            <v>1.0499999999999999E-3</v>
          </cell>
        </row>
      </sheetData>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sheetData sheetId="15288">
        <row r="19">
          <cell r="J19">
            <v>1.0499999999999999E-3</v>
          </cell>
        </row>
      </sheetData>
      <sheetData sheetId="15289">
        <row r="19">
          <cell r="J19">
            <v>1.0499999999999999E-3</v>
          </cell>
        </row>
      </sheetData>
      <sheetData sheetId="15290">
        <row r="19">
          <cell r="J19">
            <v>1.0499999999999999E-3</v>
          </cell>
        </row>
      </sheetData>
      <sheetData sheetId="15291"/>
      <sheetData sheetId="15292">
        <row r="19">
          <cell r="J19">
            <v>1.0499999999999999E-3</v>
          </cell>
        </row>
      </sheetData>
      <sheetData sheetId="15293">
        <row r="19">
          <cell r="J19">
            <v>1.0499999999999999E-3</v>
          </cell>
        </row>
      </sheetData>
      <sheetData sheetId="15294">
        <row r="19">
          <cell r="J19">
            <v>1.0499999999999999E-3</v>
          </cell>
        </row>
      </sheetData>
      <sheetData sheetId="15295"/>
      <sheetData sheetId="15296"/>
      <sheetData sheetId="15297"/>
      <sheetData sheetId="15298">
        <row r="19">
          <cell r="J19">
            <v>1.0499999999999999E-3</v>
          </cell>
        </row>
      </sheetData>
      <sheetData sheetId="15299">
        <row r="19">
          <cell r="J19">
            <v>1.0499999999999999E-3</v>
          </cell>
        </row>
      </sheetData>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ow r="19">
          <cell r="J19">
            <v>1.0499999999999999E-3</v>
          </cell>
        </row>
      </sheetData>
      <sheetData sheetId="15333">
        <row r="19">
          <cell r="J19">
            <v>1.0499999999999999E-3</v>
          </cell>
        </row>
      </sheetData>
      <sheetData sheetId="15334">
        <row r="19">
          <cell r="J19">
            <v>1.0499999999999999E-3</v>
          </cell>
        </row>
      </sheetData>
      <sheetData sheetId="15335">
        <row r="19">
          <cell r="J19">
            <v>1.0499999999999999E-3</v>
          </cell>
        </row>
      </sheetData>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ow r="19">
          <cell r="J19">
            <v>1.0499999999999999E-3</v>
          </cell>
        </row>
      </sheetData>
      <sheetData sheetId="15360">
        <row r="19">
          <cell r="J19">
            <v>1.0499999999999999E-3</v>
          </cell>
        </row>
      </sheetData>
      <sheetData sheetId="15361">
        <row r="19">
          <cell r="J19">
            <v>1.0499999999999999E-3</v>
          </cell>
        </row>
      </sheetData>
      <sheetData sheetId="15362">
        <row r="19">
          <cell r="J19">
            <v>1.0499999999999999E-3</v>
          </cell>
        </row>
      </sheetData>
      <sheetData sheetId="15363">
        <row r="19">
          <cell r="J19">
            <v>1.0499999999999999E-3</v>
          </cell>
        </row>
      </sheetData>
      <sheetData sheetId="15364">
        <row r="19">
          <cell r="J19">
            <v>1.0499999999999999E-3</v>
          </cell>
        </row>
      </sheetData>
      <sheetData sheetId="15365">
        <row r="19">
          <cell r="J19">
            <v>1.0499999999999999E-3</v>
          </cell>
        </row>
      </sheetData>
      <sheetData sheetId="15366">
        <row r="19">
          <cell r="J19">
            <v>1.0499999999999999E-3</v>
          </cell>
        </row>
      </sheetData>
      <sheetData sheetId="15367">
        <row r="19">
          <cell r="J19">
            <v>1.0499999999999999E-3</v>
          </cell>
        </row>
      </sheetData>
      <sheetData sheetId="15368"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s>
    <sheetDataSet>
      <sheetData sheetId="0" refreshError="1">
        <row r="4">
          <cell r="G4" t="str">
            <v>Super Passage @  CH: 21+352 Km - Abstract</v>
          </cell>
        </row>
      </sheetData>
      <sheetData sheetId="1"/>
      <sheetData sheetId="2"/>
      <sheetData sheetId="3"/>
      <sheetData sheetId="4"/>
      <sheetData sheetId="5"/>
      <sheetData sheetId="6"/>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s>
    <sheetDataSet>
      <sheetData sheetId="0"/>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s>
    <sheetDataSet>
      <sheetData sheetId="0" refreshError="1"/>
      <sheetData sheetId="1" refreshError="1"/>
      <sheetData sheetId="2"/>
      <sheetData sheetId="3" refreshError="1"/>
      <sheetData sheetId="4"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s>
    <sheetDataSet>
      <sheetData sheetId="0" refreshError="1">
        <row r="40">
          <cell r="E40">
            <v>6.6500000000000457</v>
          </cell>
        </row>
        <row r="41">
          <cell r="E41">
            <v>7.0100000000000451</v>
          </cell>
        </row>
      </sheetData>
      <sheetData sheetId="1"/>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sheetData sheetId="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cour depth"/>
      <sheetName val="S2groupcode"/>
      <sheetName val="Index"/>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s>
    <sheetDataSet>
      <sheetData sheetId="0" refreshError="1">
        <row r="57">
          <cell r="K57">
            <v>0.3</v>
          </cell>
        </row>
      </sheetData>
      <sheetData sheetId="1"/>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뻘N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㬁"/>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General"/>
      <sheetName val="Menus"/>
      <sheetName val="_x0004__x000d__x0003__x0004__x0016__x000d__x0004_"/>
      <sheetName val="_x000a__x001b__x0006__x0006__x0008__x000a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
      <sheetName val=" _x001b__x0006__x0006__x0008_ "/>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뻘N_"/>
      <sheetName val="_x0004__x000d__x0"/>
      <sheetName val="_x000a__x001b__x0"/>
      <sheetName val="_x0002__뻘N___x0001_ࠀ역서"/>
      <sheetName val="내역서_耰&quot;_x005f_x0000__x0000"/>
      <sheetName val="DB"/>
      <sheetName val="99. FWBS(Ref)"/>
      <sheetName val="99. Change Rate"/>
      <sheetName val="Weekl_x0004__x0016__x000d_"/>
      <sheetName val="_x000e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 "/>
      <sheetName val="Weekl_x0004_"/>
      <sheetName val="내역ࠜĀ_x0000_M4)"/>
      <sheetName val="내역서 耰&quot;_x0000__x0000_"/>
      <sheetName val="_x0004__x0000__x000d__x0000__x0003__x0000__x0004__x0000__x0016__x0000__x000d__x0000__x0004_"/>
      <sheetName val="_x000a__x0000__x001b__x0000__x0006__x0000__x0006__x0000__x0008__x0000__x000a__x0000__x0000_"/>
      <sheetName val="7422CW_x0013__x0000_"/>
      <sheetName val=" _x0000__x001b__x0000__x0006__x0000__x0006__x0000__x0008__x0000_ _x0000__x0000_"/>
      <sheetName val="_x0004__x0000__x000d__x0000__x0"/>
      <sheetName val="_x000a__x0000__x001b__x0000__x0"/>
      <sheetName val="Weekl_x0004__x0000__x0016__x0000__x000d__x0000_"/>
      <sheetName val="_x0000__x000e__x0000__x0005_"/>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sheetData sheetId="812"/>
      <sheetData sheetId="813" refreshError="1"/>
      <sheetData sheetId="814"/>
      <sheetData sheetId="815" refreshError="1"/>
      <sheetData sheetId="816"/>
      <sheetData sheetId="817"/>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sheetData sheetId="830" refreshError="1"/>
      <sheetData sheetId="831"/>
      <sheetData sheetId="832"/>
      <sheetData sheetId="833"/>
      <sheetData sheetId="834"/>
      <sheetData sheetId="835"/>
      <sheetData sheetId="836"/>
      <sheetData sheetId="837"/>
      <sheetData sheetId="838"/>
      <sheetData sheetId="839"/>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s>
    <sheetDataSet>
      <sheetData sheetId="0"/>
      <sheetData sheetId="1"/>
      <sheetData sheetId="2"/>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Mix Design"/>
      <sheetName val="SOR"/>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scour depth"/>
      <sheetName val="Voucher"/>
      <sheetName val="Data"/>
      <sheetName val="Cal"/>
      <sheetName val="ABSTRACT"/>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specification_options1"/>
      <sheetName val="FF_Inst_RA_08_Inst_031"/>
      <sheetName val="beam-reinft-machine_rm1"/>
      <sheetName val="T1_WO1"/>
      <sheetName val="Staff_Acco_10"/>
      <sheetName val="Tel__5"/>
      <sheetName val="Ext_light5"/>
      <sheetName val="Staff_Acco_11"/>
      <sheetName val="Elect."/>
      <sheetName val="MG"/>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쌳ᎈ駜_"/>
      <sheetName val="SC Cost MAR 02"/>
      <sheetName val="Boq (Main Building)"/>
      <sheetName val="PA- Consutant "/>
      <sheetName val="Desgn(zone I)"/>
      <sheetName val="P&amp;LSum"/>
      <sheetName val="Lstsub"/>
      <sheetName val="$ KURLARI"/>
      <sheetName val="주관사업"/>
      <sheetName val="Indirect_x0005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ᅜ"/>
      <sheetName val="Enquire"/>
      <sheetName val="[saihous.ele.xls]Indirect퀀《혂൧_x0001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堀와6"/>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dfa0_."/>
      <sheetName val="[saihous.ele.xls]Indirect_x0005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_x0000__x0000__x0000__x0000_쌳ᎈ駜/"/>
      <sheetName val="Indirect_x0005__x0000__x0000__x0000__x0000_쌳ᎈ駜_"/>
      <sheetName val="Indirect_x0005__x0000__x0000__"/>
      <sheetName val="[saihous.ele.xls]Indirect_x0005__x0000__x0000__x0000__x0000_"/>
      <sheetName val="[saihous.ele.xls]Indirect퀀《혂൧_x0001__x0000_"/>
      <sheetName val="[saihous.ele.xls]Indirect_x0005__x0000__x0000__xdfa0_."/>
      <sheetName val="[saihous.ele.xls]Indirect_x0005__x0000__x0000__xdb20__x001f_"/>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sheetData sheetId="1533"/>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sheetData sheetId="1651"/>
      <sheetData sheetId="1652">
        <row r="1">
          <cell r="B1" t="str">
            <v>220 kV SUB-STATION</v>
          </cell>
        </row>
      </sheetData>
      <sheetData sheetId="1653"/>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sheetData sheetId="2191" refreshError="1"/>
      <sheetData sheetId="2192" refreshError="1"/>
      <sheetData sheetId="2193" refreshError="1"/>
      <sheetData sheetId="2194" refreshError="1"/>
      <sheetData sheetId="2195" refreshError="1"/>
      <sheetData sheetId="2196" refreshError="1"/>
      <sheetData sheetId="2197"/>
      <sheetData sheetId="2198"/>
      <sheetData sheetId="2199"/>
      <sheetData sheetId="2200" refreshError="1"/>
      <sheetData sheetId="2201" refreshError="1"/>
      <sheetData sheetId="2202" refreshError="1"/>
      <sheetData sheetId="2203"/>
      <sheetData sheetId="2204"/>
      <sheetData sheetId="2205">
        <row r="1">
          <cell r="B1" t="str">
            <v>220 kV SUB-STATION</v>
          </cell>
        </row>
      </sheetData>
      <sheetData sheetId="2206">
        <row r="1">
          <cell r="B1" t="str">
            <v>220 kV SUB-STATION</v>
          </cell>
        </row>
      </sheetData>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sheetData sheetId="2255"/>
      <sheetData sheetId="2256"/>
      <sheetData sheetId="2257"/>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refreshError="1"/>
      <sheetData sheetId="2592" refreshError="1"/>
      <sheetData sheetId="2593" refreshError="1"/>
      <sheetData sheetId="2594" refreshError="1"/>
      <sheetData sheetId="2595" refreshError="1"/>
      <sheetData sheetId="2596" refreshError="1"/>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sheetData sheetId="3564"/>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sheetData sheetId="3596"/>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sheetData sheetId="6345">
        <row r="1">
          <cell r="B1" t="str">
            <v>220 kV SUB-STATION</v>
          </cell>
        </row>
      </sheetData>
      <sheetData sheetId="6346"/>
      <sheetData sheetId="634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s>
    <sheetDataSet>
      <sheetData sheetId="0"/>
      <sheetData sheetId="1"/>
      <sheetData sheetId="2"/>
      <sheetData sheetId="3"/>
      <sheetData sheetId="4"/>
      <sheetData sheetId="5"/>
      <sheetData sheetId="6"/>
      <sheetData sheetId="7"/>
      <sheetData sheetId="8"/>
      <sheetData sheetId="9" refreshError="1"/>
      <sheetData sheetId="1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108"/>
  <sheetViews>
    <sheetView workbookViewId="0">
      <selection activeCell="G5" sqref="G5:G104"/>
    </sheetView>
  </sheetViews>
  <sheetFormatPr defaultColWidth="9" defaultRowHeight="15"/>
  <cols>
    <col min="1" max="1" width="15" style="139" customWidth="1"/>
    <col min="2" max="2" width="13.7109375" style="139" customWidth="1"/>
    <col min="3" max="3" width="12.140625" style="139" customWidth="1"/>
    <col min="4" max="4" width="16" style="139" customWidth="1"/>
    <col min="5" max="5" width="15.5703125" style="139" customWidth="1"/>
    <col min="6" max="6" width="20.28515625" style="139" customWidth="1"/>
    <col min="7" max="7" width="19.5703125" style="139" customWidth="1"/>
    <col min="8" max="8" width="16.42578125" style="139" customWidth="1"/>
    <col min="9" max="9" width="14.7109375" style="139" customWidth="1"/>
    <col min="10" max="10" width="22.5703125" style="139" customWidth="1"/>
    <col min="11" max="11" width="9" style="139"/>
    <col min="12" max="12" width="0" style="139" hidden="1" customWidth="1"/>
    <col min="13" max="13" width="13.7109375" style="139" hidden="1" customWidth="1"/>
    <col min="14" max="14" width="12.140625" style="139" hidden="1" customWidth="1"/>
    <col min="15" max="15" width="17.140625" style="139" hidden="1" customWidth="1"/>
    <col min="16" max="16" width="16.5703125" style="139" hidden="1" customWidth="1"/>
    <col min="17" max="17" width="20.28515625" style="139" hidden="1" customWidth="1"/>
    <col min="18" max="18" width="19.5703125" style="139" hidden="1" customWidth="1"/>
    <col min="19" max="19" width="15.7109375" style="139" hidden="1" customWidth="1"/>
    <col min="20" max="20" width="16.140625" style="139" hidden="1" customWidth="1"/>
    <col min="21" max="22" width="0" style="139" hidden="1" customWidth="1"/>
    <col min="23" max="16384" width="9" style="139"/>
  </cols>
  <sheetData>
    <row r="2" spans="1:22" ht="18.75">
      <c r="A2" s="159" t="s">
        <v>541</v>
      </c>
      <c r="B2" s="159"/>
      <c r="C2" s="159"/>
      <c r="D2" s="159"/>
      <c r="E2" s="159"/>
      <c r="F2" s="159"/>
      <c r="G2" s="159"/>
      <c r="H2" s="159"/>
      <c r="I2" s="159"/>
      <c r="J2" s="159"/>
      <c r="L2" s="159" t="s">
        <v>218</v>
      </c>
      <c r="M2" s="159"/>
      <c r="N2" s="159"/>
      <c r="O2" s="159"/>
      <c r="P2" s="159"/>
      <c r="Q2" s="159"/>
      <c r="R2" s="159"/>
      <c r="S2" s="159"/>
      <c r="T2" s="159"/>
      <c r="U2" s="159"/>
      <c r="V2" s="159"/>
    </row>
    <row r="3" spans="1:22" ht="37.5">
      <c r="A3" s="53" t="s">
        <v>2</v>
      </c>
      <c r="B3" s="53" t="s">
        <v>3</v>
      </c>
      <c r="C3" s="53" t="s">
        <v>4</v>
      </c>
      <c r="D3" s="53" t="s">
        <v>5</v>
      </c>
      <c r="E3" s="54" t="s">
        <v>6</v>
      </c>
      <c r="F3" s="53" t="s">
        <v>219</v>
      </c>
      <c r="G3" s="63" t="s">
        <v>8</v>
      </c>
      <c r="H3" s="120" t="s">
        <v>542</v>
      </c>
      <c r="I3" s="160" t="s">
        <v>221</v>
      </c>
      <c r="J3" s="160"/>
      <c r="L3" s="53" t="s">
        <v>2</v>
      </c>
      <c r="M3" s="53" t="s">
        <v>3</v>
      </c>
      <c r="N3" s="53" t="s">
        <v>4</v>
      </c>
      <c r="O3" s="53" t="s">
        <v>5</v>
      </c>
      <c r="P3" s="54" t="s">
        <v>6</v>
      </c>
      <c r="Q3" s="53" t="s">
        <v>219</v>
      </c>
      <c r="R3" s="63" t="s">
        <v>8</v>
      </c>
      <c r="S3" s="120" t="s">
        <v>0</v>
      </c>
      <c r="T3" s="120" t="s">
        <v>220</v>
      </c>
      <c r="U3" s="161" t="s">
        <v>221</v>
      </c>
      <c r="V3" s="162"/>
    </row>
    <row r="4" spans="1:22" ht="15" customHeight="1">
      <c r="A4" s="140">
        <v>1</v>
      </c>
      <c r="B4" s="140" t="s">
        <v>215</v>
      </c>
      <c r="C4" s="140" t="s">
        <v>489</v>
      </c>
      <c r="D4" s="140" t="s">
        <v>15</v>
      </c>
      <c r="E4" s="140">
        <v>0.36</v>
      </c>
      <c r="F4" s="140">
        <v>63</v>
      </c>
      <c r="G4" s="140">
        <v>33.6</v>
      </c>
      <c r="H4" s="140">
        <f>+G4*E4</f>
        <v>12.096</v>
      </c>
      <c r="I4" s="155"/>
      <c r="J4" s="156"/>
      <c r="L4" s="141" t="e">
        <f>1+#REF!</f>
        <v>#REF!</v>
      </c>
      <c r="M4" s="141" t="s">
        <v>378</v>
      </c>
      <c r="N4" s="141" t="s">
        <v>379</v>
      </c>
      <c r="O4" s="141" t="s">
        <v>204</v>
      </c>
      <c r="P4" s="141">
        <v>0.46</v>
      </c>
      <c r="Q4" s="141">
        <v>63</v>
      </c>
      <c r="R4" s="141">
        <v>30.1</v>
      </c>
      <c r="S4" s="141" t="e">
        <f>+#REF!+R4</f>
        <v>#REF!</v>
      </c>
      <c r="T4" s="140">
        <v>1.06</v>
      </c>
      <c r="U4" s="157"/>
      <c r="V4" s="158"/>
    </row>
    <row r="5" spans="1:22" ht="15" customHeight="1">
      <c r="A5" s="140">
        <f>1+A4</f>
        <v>2</v>
      </c>
      <c r="B5" s="140" t="s">
        <v>293</v>
      </c>
      <c r="C5" s="140" t="s">
        <v>88</v>
      </c>
      <c r="D5" s="140" t="s">
        <v>12</v>
      </c>
      <c r="E5" s="140">
        <v>0.36</v>
      </c>
      <c r="F5" s="140">
        <v>63</v>
      </c>
      <c r="G5" s="140">
        <v>45.7</v>
      </c>
      <c r="H5" s="140">
        <f t="shared" ref="H5:H68" si="0">+G5*E5</f>
        <v>16.452000000000002</v>
      </c>
      <c r="I5" s="155"/>
      <c r="J5" s="156"/>
      <c r="L5" s="141" t="e">
        <f>1+#REF!</f>
        <v>#REF!</v>
      </c>
      <c r="M5" s="141" t="s">
        <v>384</v>
      </c>
      <c r="N5" s="141" t="s">
        <v>388</v>
      </c>
      <c r="O5" s="141" t="s">
        <v>204</v>
      </c>
      <c r="P5" s="141">
        <v>0.46</v>
      </c>
      <c r="Q5" s="141">
        <v>63</v>
      </c>
      <c r="R5" s="141">
        <v>85.1</v>
      </c>
      <c r="S5" s="141" t="e">
        <f>+#REF!+R5</f>
        <v>#REF!</v>
      </c>
      <c r="T5" s="140">
        <v>1.06</v>
      </c>
      <c r="U5" s="157"/>
      <c r="V5" s="158"/>
    </row>
    <row r="6" spans="1:22" ht="15" customHeight="1">
      <c r="A6" s="140">
        <f t="shared" ref="A6:A69" si="1">1+A5</f>
        <v>3</v>
      </c>
      <c r="B6" s="140" t="s">
        <v>83</v>
      </c>
      <c r="C6" s="140" t="s">
        <v>492</v>
      </c>
      <c r="D6" s="140" t="s">
        <v>12</v>
      </c>
      <c r="E6" s="140">
        <v>0.36</v>
      </c>
      <c r="F6" s="140">
        <v>63</v>
      </c>
      <c r="G6" s="140">
        <v>27</v>
      </c>
      <c r="H6" s="140">
        <f t="shared" si="0"/>
        <v>9.7199999999999989</v>
      </c>
      <c r="I6" s="155"/>
      <c r="J6" s="156"/>
      <c r="L6" s="141" t="e">
        <f>1+#REF!</f>
        <v>#REF!</v>
      </c>
      <c r="M6" s="141" t="s">
        <v>210</v>
      </c>
      <c r="N6" s="141" t="s">
        <v>391</v>
      </c>
      <c r="O6" s="141" t="s">
        <v>204</v>
      </c>
      <c r="P6" s="141">
        <v>0.46</v>
      </c>
      <c r="Q6" s="141">
        <v>63</v>
      </c>
      <c r="R6" s="141">
        <v>33.1</v>
      </c>
      <c r="S6" s="141" t="e">
        <f>+#REF!+R6</f>
        <v>#REF!</v>
      </c>
      <c r="T6" s="140">
        <v>1.06</v>
      </c>
      <c r="U6" s="157"/>
      <c r="V6" s="158"/>
    </row>
    <row r="7" spans="1:22">
      <c r="A7" s="140">
        <f t="shared" si="1"/>
        <v>4</v>
      </c>
      <c r="B7" s="140" t="s">
        <v>498</v>
      </c>
      <c r="C7" s="140" t="s">
        <v>499</v>
      </c>
      <c r="D7" s="140" t="s">
        <v>12</v>
      </c>
      <c r="E7" s="140">
        <v>0.36</v>
      </c>
      <c r="F7" s="140">
        <v>63</v>
      </c>
      <c r="G7" s="140">
        <v>3.3</v>
      </c>
      <c r="H7" s="140">
        <f t="shared" si="0"/>
        <v>1.1879999999999999</v>
      </c>
      <c r="I7" s="155"/>
      <c r="J7" s="156"/>
      <c r="L7" s="141" t="e">
        <f>1+#REF!</f>
        <v>#REF!</v>
      </c>
      <c r="M7" s="141" t="s">
        <v>408</v>
      </c>
      <c r="N7" s="141" t="s">
        <v>409</v>
      </c>
      <c r="O7" s="141" t="s">
        <v>153</v>
      </c>
      <c r="P7" s="141">
        <v>0.5</v>
      </c>
      <c r="Q7" s="141">
        <v>200</v>
      </c>
      <c r="R7" s="141">
        <v>5</v>
      </c>
      <c r="S7" s="141" t="e">
        <f>+#REF!+R7</f>
        <v>#REF!</v>
      </c>
      <c r="T7" s="140">
        <v>1.2</v>
      </c>
      <c r="U7" s="157"/>
      <c r="V7" s="158"/>
    </row>
    <row r="8" spans="1:22" ht="15" customHeight="1">
      <c r="A8" s="140">
        <f t="shared" si="1"/>
        <v>5</v>
      </c>
      <c r="B8" s="140" t="s">
        <v>500</v>
      </c>
      <c r="C8" s="140" t="s">
        <v>501</v>
      </c>
      <c r="D8" s="140" t="s">
        <v>12</v>
      </c>
      <c r="E8" s="140">
        <v>0.36</v>
      </c>
      <c r="F8" s="140">
        <v>63</v>
      </c>
      <c r="G8" s="140">
        <v>2.5</v>
      </c>
      <c r="H8" s="140">
        <f t="shared" si="0"/>
        <v>0.89999999999999991</v>
      </c>
      <c r="I8" s="155"/>
      <c r="J8" s="156"/>
      <c r="L8" s="141" t="e">
        <f>1+#REF!</f>
        <v>#REF!</v>
      </c>
      <c r="M8" s="141" t="s">
        <v>394</v>
      </c>
      <c r="N8" s="141" t="s">
        <v>403</v>
      </c>
      <c r="O8" s="141" t="s">
        <v>490</v>
      </c>
      <c r="P8" s="141"/>
      <c r="Q8" s="141">
        <v>200</v>
      </c>
      <c r="R8" s="141">
        <v>4.7</v>
      </c>
      <c r="S8" s="141" t="e">
        <f>+#REF!+R8</f>
        <v>#REF!</v>
      </c>
      <c r="T8" s="140">
        <v>1.2</v>
      </c>
      <c r="U8" s="157"/>
      <c r="V8" s="158"/>
    </row>
    <row r="9" spans="1:22" ht="15" customHeight="1">
      <c r="A9" s="140">
        <f t="shared" si="1"/>
        <v>6</v>
      </c>
      <c r="B9" s="140" t="s">
        <v>506</v>
      </c>
      <c r="C9" s="140" t="s">
        <v>507</v>
      </c>
      <c r="D9" s="140" t="s">
        <v>15</v>
      </c>
      <c r="E9" s="140">
        <v>0.36</v>
      </c>
      <c r="F9" s="140">
        <v>63</v>
      </c>
      <c r="G9" s="140">
        <v>5.4</v>
      </c>
      <c r="H9" s="140">
        <f t="shared" si="0"/>
        <v>1.944</v>
      </c>
      <c r="I9" s="155"/>
      <c r="J9" s="156"/>
      <c r="L9" s="141" t="e">
        <f>1+#REF!</f>
        <v>#REF!</v>
      </c>
      <c r="M9" s="141" t="s">
        <v>508</v>
      </c>
      <c r="N9" s="141" t="s">
        <v>509</v>
      </c>
      <c r="O9" s="142"/>
      <c r="P9" s="141">
        <v>0.5</v>
      </c>
      <c r="Q9" s="141">
        <v>200</v>
      </c>
      <c r="R9" s="141">
        <v>70.599999999999994</v>
      </c>
      <c r="S9" s="141" t="e">
        <f>+#REF!+R9</f>
        <v>#REF!</v>
      </c>
      <c r="T9" s="140">
        <v>1.2</v>
      </c>
      <c r="U9" s="157"/>
      <c r="V9" s="158"/>
    </row>
    <row r="10" spans="1:22" ht="15" customHeight="1">
      <c r="A10" s="140">
        <f t="shared" si="1"/>
        <v>7</v>
      </c>
      <c r="B10" s="140" t="s">
        <v>511</v>
      </c>
      <c r="C10" s="140" t="s">
        <v>487</v>
      </c>
      <c r="D10" s="140" t="s">
        <v>15</v>
      </c>
      <c r="E10" s="140">
        <v>0.36</v>
      </c>
      <c r="F10" s="140">
        <v>63</v>
      </c>
      <c r="G10" s="140">
        <v>76.3</v>
      </c>
      <c r="H10" s="140">
        <f t="shared" si="0"/>
        <v>27.467999999999996</v>
      </c>
      <c r="I10" s="155"/>
      <c r="J10" s="156"/>
      <c r="L10" s="141" t="e">
        <f>1+#REF!</f>
        <v>#REF!</v>
      </c>
      <c r="M10" s="141" t="s">
        <v>426</v>
      </c>
      <c r="N10" s="141" t="s">
        <v>149</v>
      </c>
      <c r="O10" s="140" t="s">
        <v>143</v>
      </c>
      <c r="P10" s="140">
        <v>0.36</v>
      </c>
      <c r="Q10" s="141">
        <v>63</v>
      </c>
      <c r="R10" s="141">
        <v>238.4</v>
      </c>
      <c r="S10" s="141" t="e">
        <f>+#REF!+R10</f>
        <v>#REF!</v>
      </c>
      <c r="T10" s="143">
        <v>1.06</v>
      </c>
      <c r="U10" s="157"/>
      <c r="V10" s="158"/>
    </row>
    <row r="11" spans="1:22">
      <c r="A11" s="140">
        <f t="shared" si="1"/>
        <v>8</v>
      </c>
      <c r="B11" s="140" t="s">
        <v>512</v>
      </c>
      <c r="C11" s="140" t="s">
        <v>513</v>
      </c>
      <c r="D11" s="140" t="s">
        <v>15</v>
      </c>
      <c r="E11" s="140">
        <v>0.36</v>
      </c>
      <c r="F11" s="140">
        <v>63</v>
      </c>
      <c r="G11" s="140">
        <v>210.7</v>
      </c>
      <c r="H11" s="140">
        <f t="shared" si="0"/>
        <v>75.85199999999999</v>
      </c>
      <c r="I11" s="155"/>
      <c r="J11" s="156"/>
      <c r="L11" s="144" t="e">
        <f>1+#REF!</f>
        <v>#REF!</v>
      </c>
      <c r="M11" s="141" t="s">
        <v>430</v>
      </c>
      <c r="N11" s="141" t="s">
        <v>431</v>
      </c>
      <c r="O11" s="143" t="s">
        <v>153</v>
      </c>
      <c r="P11" s="145">
        <v>0.44</v>
      </c>
      <c r="Q11" s="141">
        <v>140</v>
      </c>
      <c r="R11" s="141">
        <v>6.2</v>
      </c>
      <c r="S11" s="141" t="e">
        <f>+#REF!+R11</f>
        <v>#REF!</v>
      </c>
      <c r="T11" s="143">
        <v>1.1399999999999999</v>
      </c>
      <c r="U11" s="157"/>
      <c r="V11" s="158"/>
    </row>
    <row r="12" spans="1:22" ht="15.75" customHeight="1">
      <c r="A12" s="140">
        <f t="shared" si="1"/>
        <v>9</v>
      </c>
      <c r="B12" s="140" t="s">
        <v>420</v>
      </c>
      <c r="C12" s="140" t="s">
        <v>518</v>
      </c>
      <c r="D12" s="140" t="s">
        <v>15</v>
      </c>
      <c r="E12" s="140">
        <v>0.36</v>
      </c>
      <c r="F12" s="140">
        <v>63</v>
      </c>
      <c r="G12" s="140">
        <v>323</v>
      </c>
      <c r="H12" s="140">
        <f t="shared" si="0"/>
        <v>116.28</v>
      </c>
      <c r="I12" s="155"/>
      <c r="J12" s="156"/>
      <c r="L12" s="146" t="s">
        <v>102</v>
      </c>
      <c r="M12" s="142"/>
      <c r="N12" s="142"/>
      <c r="O12" s="142"/>
      <c r="P12" s="142" t="s">
        <v>97</v>
      </c>
      <c r="Q12" s="142"/>
      <c r="R12" s="142"/>
      <c r="S12" s="155" t="s">
        <v>98</v>
      </c>
      <c r="T12" s="163"/>
      <c r="U12" s="163"/>
      <c r="V12" s="156"/>
    </row>
    <row r="13" spans="1:22">
      <c r="A13" s="140">
        <f t="shared" si="1"/>
        <v>10</v>
      </c>
      <c r="B13" s="140" t="s">
        <v>517</v>
      </c>
      <c r="C13" s="140" t="s">
        <v>519</v>
      </c>
      <c r="D13" s="140" t="s">
        <v>15</v>
      </c>
      <c r="E13" s="140">
        <v>0.36</v>
      </c>
      <c r="F13" s="140">
        <v>63</v>
      </c>
      <c r="G13" s="140">
        <v>3.9</v>
      </c>
      <c r="H13" s="140">
        <f t="shared" si="0"/>
        <v>1.4039999999999999</v>
      </c>
      <c r="I13" s="155"/>
      <c r="J13" s="156"/>
      <c r="P13" s="139">
        <f>202.7*0.46</f>
        <v>93.242000000000004</v>
      </c>
      <c r="R13" s="139">
        <f>398.5+649.5</f>
        <v>1048</v>
      </c>
    </row>
    <row r="14" spans="1:22">
      <c r="A14" s="140">
        <f t="shared" si="1"/>
        <v>11</v>
      </c>
      <c r="B14" s="140" t="s">
        <v>520</v>
      </c>
      <c r="C14" s="140" t="s">
        <v>521</v>
      </c>
      <c r="D14" s="140" t="s">
        <v>15</v>
      </c>
      <c r="E14" s="140">
        <v>0.36</v>
      </c>
      <c r="F14" s="140">
        <v>63</v>
      </c>
      <c r="G14" s="140">
        <v>12.2</v>
      </c>
      <c r="H14" s="140">
        <f t="shared" si="0"/>
        <v>4.3919999999999995</v>
      </c>
      <c r="I14" s="155"/>
      <c r="J14" s="156"/>
    </row>
    <row r="15" spans="1:22">
      <c r="A15" s="140">
        <f t="shared" si="1"/>
        <v>12</v>
      </c>
      <c r="B15" s="140" t="s">
        <v>521</v>
      </c>
      <c r="C15" s="140" t="s">
        <v>522</v>
      </c>
      <c r="D15" s="140" t="s">
        <v>15</v>
      </c>
      <c r="E15" s="140">
        <v>0.36</v>
      </c>
      <c r="F15" s="140">
        <v>63</v>
      </c>
      <c r="G15" s="140">
        <v>6.5</v>
      </c>
      <c r="H15" s="140">
        <f t="shared" si="0"/>
        <v>2.34</v>
      </c>
      <c r="I15" s="155"/>
      <c r="J15" s="156"/>
    </row>
    <row r="16" spans="1:22">
      <c r="A16" s="140">
        <f t="shared" si="1"/>
        <v>13</v>
      </c>
      <c r="B16" s="140" t="s">
        <v>523</v>
      </c>
      <c r="C16" s="140" t="s">
        <v>524</v>
      </c>
      <c r="D16" s="140" t="s">
        <v>15</v>
      </c>
      <c r="E16" s="140">
        <v>0.36</v>
      </c>
      <c r="F16" s="140">
        <v>63</v>
      </c>
      <c r="G16" s="140">
        <v>3.3</v>
      </c>
      <c r="H16" s="140">
        <f t="shared" si="0"/>
        <v>1.1879999999999999</v>
      </c>
      <c r="I16" s="155"/>
      <c r="J16" s="156"/>
    </row>
    <row r="17" spans="1:10">
      <c r="A17" s="140">
        <f t="shared" si="1"/>
        <v>14</v>
      </c>
      <c r="B17" s="140" t="s">
        <v>525</v>
      </c>
      <c r="C17" s="140" t="s">
        <v>513</v>
      </c>
      <c r="D17" s="140" t="s">
        <v>204</v>
      </c>
      <c r="E17" s="140">
        <v>0.46</v>
      </c>
      <c r="F17" s="140">
        <v>63</v>
      </c>
      <c r="G17" s="140">
        <v>21.7</v>
      </c>
      <c r="H17" s="140">
        <f t="shared" si="0"/>
        <v>9.9819999999999993</v>
      </c>
      <c r="I17" s="155"/>
      <c r="J17" s="156"/>
    </row>
    <row r="18" spans="1:10">
      <c r="A18" s="140">
        <f t="shared" si="1"/>
        <v>15</v>
      </c>
      <c r="B18" s="140" t="s">
        <v>513</v>
      </c>
      <c r="C18" s="140" t="s">
        <v>526</v>
      </c>
      <c r="D18" s="140" t="s">
        <v>204</v>
      </c>
      <c r="E18" s="140">
        <v>0.46</v>
      </c>
      <c r="F18" s="140">
        <v>63</v>
      </c>
      <c r="G18" s="140">
        <v>181</v>
      </c>
      <c r="H18" s="140">
        <f t="shared" si="0"/>
        <v>83.26</v>
      </c>
      <c r="I18" s="155"/>
      <c r="J18" s="156"/>
    </row>
    <row r="19" spans="1:10">
      <c r="A19" s="140">
        <f t="shared" si="1"/>
        <v>16</v>
      </c>
      <c r="B19" s="140" t="s">
        <v>526</v>
      </c>
      <c r="C19" s="140" t="s">
        <v>512</v>
      </c>
      <c r="D19" s="140" t="s">
        <v>15</v>
      </c>
      <c r="E19" s="140">
        <v>0.36</v>
      </c>
      <c r="F19" s="140">
        <v>63</v>
      </c>
      <c r="G19" s="140">
        <v>51.2</v>
      </c>
      <c r="H19" s="140">
        <f t="shared" si="0"/>
        <v>18.431999999999999</v>
      </c>
      <c r="I19" s="155"/>
      <c r="J19" s="156"/>
    </row>
    <row r="20" spans="1:10">
      <c r="A20" s="140">
        <f t="shared" si="1"/>
        <v>17</v>
      </c>
      <c r="B20" s="140" t="s">
        <v>526</v>
      </c>
      <c r="C20" s="140" t="s">
        <v>527</v>
      </c>
      <c r="D20" s="140" t="s">
        <v>15</v>
      </c>
      <c r="E20" s="140">
        <v>0.36</v>
      </c>
      <c r="F20" s="140">
        <v>63</v>
      </c>
      <c r="G20" s="140">
        <v>53.2</v>
      </c>
      <c r="H20" s="140">
        <f t="shared" si="0"/>
        <v>19.152000000000001</v>
      </c>
      <c r="I20" s="155"/>
      <c r="J20" s="156"/>
    </row>
    <row r="21" spans="1:10">
      <c r="A21" s="140">
        <f t="shared" si="1"/>
        <v>18</v>
      </c>
      <c r="B21" s="140" t="s">
        <v>527</v>
      </c>
      <c r="C21" s="140" t="s">
        <v>528</v>
      </c>
      <c r="D21" s="140" t="s">
        <v>15</v>
      </c>
      <c r="E21" s="140">
        <v>0.36</v>
      </c>
      <c r="F21" s="140">
        <v>63</v>
      </c>
      <c r="G21" s="140">
        <v>21.7</v>
      </c>
      <c r="H21" s="140">
        <f t="shared" si="0"/>
        <v>7.8119999999999994</v>
      </c>
      <c r="I21" s="155"/>
      <c r="J21" s="156"/>
    </row>
    <row r="22" spans="1:10">
      <c r="A22" s="140">
        <f t="shared" si="1"/>
        <v>19</v>
      </c>
      <c r="B22" s="140" t="s">
        <v>430</v>
      </c>
      <c r="C22" s="140" t="s">
        <v>529</v>
      </c>
      <c r="D22" s="140" t="s">
        <v>12</v>
      </c>
      <c r="E22" s="140">
        <v>0.36</v>
      </c>
      <c r="F22" s="140">
        <v>63</v>
      </c>
      <c r="G22" s="140">
        <v>5</v>
      </c>
      <c r="H22" s="140">
        <f t="shared" si="0"/>
        <v>1.7999999999999998</v>
      </c>
      <c r="I22" s="155"/>
      <c r="J22" s="156"/>
    </row>
    <row r="23" spans="1:10">
      <c r="A23" s="140">
        <f t="shared" si="1"/>
        <v>20</v>
      </c>
      <c r="B23" s="140" t="s">
        <v>530</v>
      </c>
      <c r="C23" s="140" t="s">
        <v>531</v>
      </c>
      <c r="D23" s="140" t="s">
        <v>15</v>
      </c>
      <c r="E23" s="140">
        <v>0.36</v>
      </c>
      <c r="F23" s="140">
        <v>63</v>
      </c>
      <c r="G23" s="140">
        <v>95.5</v>
      </c>
      <c r="H23" s="140">
        <f t="shared" si="0"/>
        <v>34.379999999999995</v>
      </c>
      <c r="I23" s="155"/>
      <c r="J23" s="156"/>
    </row>
    <row r="24" spans="1:10">
      <c r="A24" s="140">
        <f t="shared" si="1"/>
        <v>21</v>
      </c>
      <c r="B24" s="140" t="s">
        <v>531</v>
      </c>
      <c r="C24" s="140" t="s">
        <v>532</v>
      </c>
      <c r="D24" s="140" t="s">
        <v>15</v>
      </c>
      <c r="E24" s="140">
        <v>0.36</v>
      </c>
      <c r="F24" s="140">
        <v>63</v>
      </c>
      <c r="G24" s="140">
        <v>50.9</v>
      </c>
      <c r="H24" s="140">
        <f t="shared" si="0"/>
        <v>18.323999999999998</v>
      </c>
      <c r="I24" s="155"/>
      <c r="J24" s="156"/>
    </row>
    <row r="25" spans="1:10">
      <c r="A25" s="140">
        <f t="shared" si="1"/>
        <v>22</v>
      </c>
      <c r="B25" s="140" t="s">
        <v>532</v>
      </c>
      <c r="C25" s="140" t="s">
        <v>533</v>
      </c>
      <c r="D25" s="140" t="s">
        <v>15</v>
      </c>
      <c r="E25" s="140">
        <v>0.36</v>
      </c>
      <c r="F25" s="140">
        <v>63</v>
      </c>
      <c r="G25" s="140">
        <v>2.2999999999999998</v>
      </c>
      <c r="H25" s="140">
        <f t="shared" si="0"/>
        <v>0.82799999999999996</v>
      </c>
      <c r="I25" s="155"/>
      <c r="J25" s="156"/>
    </row>
    <row r="26" spans="1:10">
      <c r="A26" s="140">
        <f t="shared" si="1"/>
        <v>23</v>
      </c>
      <c r="B26" s="140" t="s">
        <v>531</v>
      </c>
      <c r="C26" s="140" t="s">
        <v>534</v>
      </c>
      <c r="D26" s="140" t="s">
        <v>15</v>
      </c>
      <c r="E26" s="140">
        <v>0.36</v>
      </c>
      <c r="F26" s="140">
        <v>63</v>
      </c>
      <c r="G26" s="140">
        <v>2.7</v>
      </c>
      <c r="H26" s="140">
        <f t="shared" si="0"/>
        <v>0.97199999999999998</v>
      </c>
      <c r="I26" s="155"/>
      <c r="J26" s="156"/>
    </row>
    <row r="27" spans="1:10">
      <c r="A27" s="140">
        <f t="shared" si="1"/>
        <v>24</v>
      </c>
      <c r="B27" s="140" t="s">
        <v>535</v>
      </c>
      <c r="C27" s="140" t="s">
        <v>536</v>
      </c>
      <c r="D27" s="140" t="s">
        <v>15</v>
      </c>
      <c r="E27" s="140">
        <v>0.36</v>
      </c>
      <c r="F27" s="140">
        <v>63</v>
      </c>
      <c r="G27" s="140">
        <v>37.1</v>
      </c>
      <c r="H27" s="140">
        <f t="shared" si="0"/>
        <v>13.356</v>
      </c>
      <c r="I27" s="155"/>
      <c r="J27" s="156"/>
    </row>
    <row r="28" spans="1:10">
      <c r="A28" s="140">
        <f t="shared" si="1"/>
        <v>25</v>
      </c>
      <c r="B28" s="140" t="s">
        <v>537</v>
      </c>
      <c r="C28" s="140" t="s">
        <v>530</v>
      </c>
      <c r="D28" s="140" t="s">
        <v>15</v>
      </c>
      <c r="E28" s="140">
        <v>0.36</v>
      </c>
      <c r="F28" s="140">
        <v>63</v>
      </c>
      <c r="G28" s="140">
        <v>32.200000000000003</v>
      </c>
      <c r="H28" s="140">
        <f t="shared" si="0"/>
        <v>11.592000000000001</v>
      </c>
      <c r="I28" s="155"/>
      <c r="J28" s="156"/>
    </row>
    <row r="29" spans="1:10">
      <c r="A29" s="140">
        <f t="shared" si="1"/>
        <v>26</v>
      </c>
      <c r="B29" s="140" t="s">
        <v>535</v>
      </c>
      <c r="C29" s="140" t="s">
        <v>534</v>
      </c>
      <c r="D29" s="140" t="s">
        <v>15</v>
      </c>
      <c r="E29" s="140">
        <v>0.36</v>
      </c>
      <c r="F29" s="140">
        <v>63</v>
      </c>
      <c r="G29" s="140">
        <v>8.1</v>
      </c>
      <c r="H29" s="140">
        <f t="shared" si="0"/>
        <v>2.9159999999999999</v>
      </c>
      <c r="I29" s="155"/>
      <c r="J29" s="156"/>
    </row>
    <row r="30" spans="1:10">
      <c r="A30" s="140">
        <f t="shared" si="1"/>
        <v>27</v>
      </c>
      <c r="B30" s="140" t="s">
        <v>534</v>
      </c>
      <c r="C30" s="140" t="s">
        <v>538</v>
      </c>
      <c r="D30" s="140" t="s">
        <v>15</v>
      </c>
      <c r="E30" s="140">
        <v>0.36</v>
      </c>
      <c r="F30" s="140">
        <v>63</v>
      </c>
      <c r="G30" s="140">
        <v>23.7</v>
      </c>
      <c r="H30" s="140">
        <f t="shared" si="0"/>
        <v>8.532</v>
      </c>
      <c r="I30" s="155"/>
      <c r="J30" s="156"/>
    </row>
    <row r="31" spans="1:10">
      <c r="A31" s="140">
        <f t="shared" si="1"/>
        <v>28</v>
      </c>
      <c r="B31" s="140" t="s">
        <v>539</v>
      </c>
      <c r="C31" s="140" t="s">
        <v>540</v>
      </c>
      <c r="D31" s="140" t="s">
        <v>15</v>
      </c>
      <c r="E31" s="140">
        <v>0.36</v>
      </c>
      <c r="F31" s="140">
        <v>63</v>
      </c>
      <c r="G31" s="140">
        <v>53.6</v>
      </c>
      <c r="H31" s="140">
        <f t="shared" si="0"/>
        <v>19.295999999999999</v>
      </c>
      <c r="I31" s="155"/>
      <c r="J31" s="156"/>
    </row>
    <row r="32" spans="1:10">
      <c r="A32" s="140">
        <f t="shared" si="1"/>
        <v>29</v>
      </c>
      <c r="B32" s="112" t="s">
        <v>487</v>
      </c>
      <c r="C32" s="112" t="s">
        <v>488</v>
      </c>
      <c r="D32" s="112" t="s">
        <v>143</v>
      </c>
      <c r="E32" s="112">
        <v>0.36</v>
      </c>
      <c r="F32" s="112">
        <v>63</v>
      </c>
      <c r="G32" s="112">
        <v>100.7</v>
      </c>
      <c r="H32" s="140">
        <f t="shared" si="0"/>
        <v>36.252000000000002</v>
      </c>
      <c r="I32" s="155"/>
      <c r="J32" s="156"/>
    </row>
    <row r="33" spans="1:10">
      <c r="A33" s="140">
        <f t="shared" si="1"/>
        <v>30</v>
      </c>
      <c r="B33" s="112" t="s">
        <v>376</v>
      </c>
      <c r="C33" s="112" t="s">
        <v>377</v>
      </c>
      <c r="D33" s="112" t="s">
        <v>204</v>
      </c>
      <c r="E33" s="112">
        <v>0.46</v>
      </c>
      <c r="F33" s="112">
        <v>63</v>
      </c>
      <c r="G33" s="112">
        <v>125.8</v>
      </c>
      <c r="H33" s="140">
        <f t="shared" si="0"/>
        <v>57.868000000000002</v>
      </c>
      <c r="I33" s="155"/>
      <c r="J33" s="156"/>
    </row>
    <row r="34" spans="1:10">
      <c r="A34" s="140">
        <f t="shared" si="1"/>
        <v>31</v>
      </c>
      <c r="B34" s="112" t="s">
        <v>377</v>
      </c>
      <c r="C34" s="112" t="s">
        <v>378</v>
      </c>
      <c r="D34" s="112" t="s">
        <v>204</v>
      </c>
      <c r="E34" s="112">
        <v>0.46</v>
      </c>
      <c r="F34" s="112">
        <v>63</v>
      </c>
      <c r="G34" s="112">
        <v>25.2</v>
      </c>
      <c r="H34" s="140">
        <f t="shared" si="0"/>
        <v>11.592000000000001</v>
      </c>
      <c r="I34" s="155"/>
      <c r="J34" s="156"/>
    </row>
    <row r="35" spans="1:10">
      <c r="A35" s="140">
        <f t="shared" si="1"/>
        <v>32</v>
      </c>
      <c r="B35" s="112" t="s">
        <v>378</v>
      </c>
      <c r="C35" s="112" t="s">
        <v>379</v>
      </c>
      <c r="D35" s="112" t="s">
        <v>204</v>
      </c>
      <c r="E35" s="112">
        <v>0.46</v>
      </c>
      <c r="F35" s="112">
        <v>63</v>
      </c>
      <c r="G35" s="112">
        <v>30.1</v>
      </c>
      <c r="H35" s="140">
        <f t="shared" si="0"/>
        <v>13.846000000000002</v>
      </c>
      <c r="I35" s="155"/>
      <c r="J35" s="156"/>
    </row>
    <row r="36" spans="1:10">
      <c r="A36" s="140">
        <f t="shared" si="1"/>
        <v>33</v>
      </c>
      <c r="B36" s="112" t="s">
        <v>379</v>
      </c>
      <c r="C36" s="112" t="s">
        <v>380</v>
      </c>
      <c r="D36" s="112" t="s">
        <v>204</v>
      </c>
      <c r="E36" s="112">
        <v>0.46</v>
      </c>
      <c r="F36" s="112">
        <v>63</v>
      </c>
      <c r="G36" s="112">
        <v>57.2</v>
      </c>
      <c r="H36" s="140">
        <f t="shared" si="0"/>
        <v>26.312000000000001</v>
      </c>
      <c r="I36" s="155"/>
      <c r="J36" s="156"/>
    </row>
    <row r="37" spans="1:10">
      <c r="A37" s="140">
        <f t="shared" si="1"/>
        <v>34</v>
      </c>
      <c r="B37" s="112" t="s">
        <v>376</v>
      </c>
      <c r="C37" s="112" t="s">
        <v>377</v>
      </c>
      <c r="D37" s="112" t="s">
        <v>153</v>
      </c>
      <c r="E37" s="112">
        <v>0.36</v>
      </c>
      <c r="F37" s="112">
        <v>63</v>
      </c>
      <c r="G37" s="112">
        <v>6.7</v>
      </c>
      <c r="H37" s="140">
        <f t="shared" si="0"/>
        <v>2.4119999999999999</v>
      </c>
      <c r="I37" s="155"/>
      <c r="J37" s="156"/>
    </row>
    <row r="38" spans="1:10">
      <c r="A38" s="140">
        <f t="shared" si="1"/>
        <v>35</v>
      </c>
      <c r="B38" s="112" t="s">
        <v>491</v>
      </c>
      <c r="C38" s="112" t="s">
        <v>381</v>
      </c>
      <c r="D38" s="112" t="s">
        <v>143</v>
      </c>
      <c r="E38" s="112">
        <v>0.36</v>
      </c>
      <c r="F38" s="112">
        <v>63</v>
      </c>
      <c r="G38" s="112">
        <v>25.1</v>
      </c>
      <c r="H38" s="140">
        <f t="shared" si="0"/>
        <v>9.0359999999999996</v>
      </c>
      <c r="I38" s="155"/>
      <c r="J38" s="156"/>
    </row>
    <row r="39" spans="1:10">
      <c r="A39" s="140">
        <f t="shared" si="1"/>
        <v>36</v>
      </c>
      <c r="B39" s="112" t="s">
        <v>382</v>
      </c>
      <c r="C39" s="112" t="s">
        <v>167</v>
      </c>
      <c r="D39" s="112" t="s">
        <v>153</v>
      </c>
      <c r="E39" s="112">
        <v>0.36</v>
      </c>
      <c r="F39" s="112">
        <v>63</v>
      </c>
      <c r="G39" s="112">
        <v>5</v>
      </c>
      <c r="H39" s="140">
        <f t="shared" si="0"/>
        <v>1.7999999999999998</v>
      </c>
      <c r="I39" s="155"/>
      <c r="J39" s="156"/>
    </row>
    <row r="40" spans="1:10">
      <c r="A40" s="140">
        <f t="shared" si="1"/>
        <v>37</v>
      </c>
      <c r="B40" s="112" t="s">
        <v>382</v>
      </c>
      <c r="C40" s="112" t="s">
        <v>167</v>
      </c>
      <c r="D40" s="112" t="s">
        <v>383</v>
      </c>
      <c r="E40" s="112">
        <v>0.36</v>
      </c>
      <c r="F40" s="112">
        <v>63</v>
      </c>
      <c r="G40" s="112">
        <v>103.1</v>
      </c>
      <c r="H40" s="140">
        <f t="shared" si="0"/>
        <v>37.116</v>
      </c>
      <c r="I40" s="155"/>
      <c r="J40" s="156"/>
    </row>
    <row r="41" spans="1:10">
      <c r="A41" s="140">
        <f t="shared" si="1"/>
        <v>38</v>
      </c>
      <c r="B41" s="112" t="s">
        <v>384</v>
      </c>
      <c r="C41" s="112" t="s">
        <v>385</v>
      </c>
      <c r="D41" s="112" t="s">
        <v>383</v>
      </c>
      <c r="E41" s="112">
        <v>0.36</v>
      </c>
      <c r="F41" s="112">
        <v>63</v>
      </c>
      <c r="G41" s="112">
        <v>113.2</v>
      </c>
      <c r="H41" s="140">
        <f t="shared" si="0"/>
        <v>40.752000000000002</v>
      </c>
      <c r="I41" s="155"/>
      <c r="J41" s="156"/>
    </row>
    <row r="42" spans="1:10">
      <c r="A42" s="140">
        <f t="shared" si="1"/>
        <v>39</v>
      </c>
      <c r="B42" s="112" t="s">
        <v>385</v>
      </c>
      <c r="C42" s="112" t="s">
        <v>386</v>
      </c>
      <c r="D42" s="112" t="s">
        <v>383</v>
      </c>
      <c r="E42" s="112">
        <v>0.36</v>
      </c>
      <c r="F42" s="112">
        <v>63</v>
      </c>
      <c r="G42" s="112">
        <v>54</v>
      </c>
      <c r="H42" s="140">
        <f t="shared" si="0"/>
        <v>19.439999999999998</v>
      </c>
      <c r="I42" s="155"/>
      <c r="J42" s="156"/>
    </row>
    <row r="43" spans="1:10">
      <c r="A43" s="140">
        <f t="shared" si="1"/>
        <v>40</v>
      </c>
      <c r="B43" s="112" t="s">
        <v>385</v>
      </c>
      <c r="C43" s="112" t="s">
        <v>387</v>
      </c>
      <c r="D43" s="112" t="s">
        <v>383</v>
      </c>
      <c r="E43" s="112">
        <v>0.36</v>
      </c>
      <c r="F43" s="112">
        <v>63</v>
      </c>
      <c r="G43" s="112">
        <v>24.8</v>
      </c>
      <c r="H43" s="140">
        <f t="shared" si="0"/>
        <v>8.927999999999999</v>
      </c>
      <c r="I43" s="155"/>
      <c r="J43" s="156"/>
    </row>
    <row r="44" spans="1:10">
      <c r="A44" s="140">
        <f t="shared" si="1"/>
        <v>41</v>
      </c>
      <c r="B44" s="112" t="s">
        <v>384</v>
      </c>
      <c r="C44" s="112" t="s">
        <v>388</v>
      </c>
      <c r="D44" s="112" t="s">
        <v>204</v>
      </c>
      <c r="E44" s="112">
        <v>0.46</v>
      </c>
      <c r="F44" s="112">
        <v>63</v>
      </c>
      <c r="G44" s="112">
        <v>85.1</v>
      </c>
      <c r="H44" s="140">
        <f t="shared" si="0"/>
        <v>39.146000000000001</v>
      </c>
      <c r="I44" s="155"/>
      <c r="J44" s="156"/>
    </row>
    <row r="45" spans="1:10">
      <c r="A45" s="140">
        <f t="shared" si="1"/>
        <v>42</v>
      </c>
      <c r="B45" s="112" t="s">
        <v>388</v>
      </c>
      <c r="C45" s="112" t="s">
        <v>389</v>
      </c>
      <c r="D45" s="112" t="s">
        <v>383</v>
      </c>
      <c r="E45" s="112">
        <v>0.36</v>
      </c>
      <c r="F45" s="112">
        <v>63</v>
      </c>
      <c r="G45" s="112">
        <v>47.1</v>
      </c>
      <c r="H45" s="140">
        <f t="shared" si="0"/>
        <v>16.956</v>
      </c>
      <c r="I45" s="155"/>
      <c r="J45" s="156"/>
    </row>
    <row r="46" spans="1:10">
      <c r="A46" s="140">
        <f t="shared" si="1"/>
        <v>43</v>
      </c>
      <c r="B46" s="112" t="s">
        <v>388</v>
      </c>
      <c r="C46" s="112" t="s">
        <v>390</v>
      </c>
      <c r="D46" s="112" t="s">
        <v>383</v>
      </c>
      <c r="E46" s="112">
        <v>0.36</v>
      </c>
      <c r="F46" s="112">
        <v>63</v>
      </c>
      <c r="G46" s="112">
        <v>78.3</v>
      </c>
      <c r="H46" s="140">
        <f t="shared" si="0"/>
        <v>28.187999999999999</v>
      </c>
      <c r="I46" s="155"/>
      <c r="J46" s="156"/>
    </row>
    <row r="47" spans="1:10">
      <c r="A47" s="140">
        <f t="shared" si="1"/>
        <v>44</v>
      </c>
      <c r="B47" s="112" t="s">
        <v>210</v>
      </c>
      <c r="C47" s="112" t="s">
        <v>391</v>
      </c>
      <c r="D47" s="112" t="s">
        <v>153</v>
      </c>
      <c r="E47" s="112">
        <v>0.36</v>
      </c>
      <c r="F47" s="112">
        <v>63</v>
      </c>
      <c r="G47" s="112">
        <v>4</v>
      </c>
      <c r="H47" s="140">
        <f t="shared" si="0"/>
        <v>1.44</v>
      </c>
      <c r="I47" s="155"/>
      <c r="J47" s="156"/>
    </row>
    <row r="48" spans="1:10">
      <c r="A48" s="140">
        <f t="shared" si="1"/>
        <v>45</v>
      </c>
      <c r="B48" s="112" t="s">
        <v>210</v>
      </c>
      <c r="C48" s="112" t="s">
        <v>391</v>
      </c>
      <c r="D48" s="112" t="s">
        <v>204</v>
      </c>
      <c r="E48" s="112">
        <v>0.46</v>
      </c>
      <c r="F48" s="112">
        <v>63</v>
      </c>
      <c r="G48" s="112">
        <v>33.1</v>
      </c>
      <c r="H48" s="140">
        <f t="shared" si="0"/>
        <v>15.226000000000001</v>
      </c>
      <c r="I48" s="155"/>
      <c r="J48" s="156"/>
    </row>
    <row r="49" spans="1:10">
      <c r="A49" s="140">
        <f t="shared" si="1"/>
        <v>46</v>
      </c>
      <c r="B49" s="112" t="s">
        <v>210</v>
      </c>
      <c r="C49" s="112" t="s">
        <v>391</v>
      </c>
      <c r="D49" s="112" t="s">
        <v>383</v>
      </c>
      <c r="E49" s="112">
        <v>0.36</v>
      </c>
      <c r="F49" s="112">
        <v>63</v>
      </c>
      <c r="G49" s="112">
        <v>93.5</v>
      </c>
      <c r="H49" s="140">
        <f t="shared" si="0"/>
        <v>33.659999999999997</v>
      </c>
      <c r="I49" s="155"/>
      <c r="J49" s="156"/>
    </row>
    <row r="50" spans="1:10">
      <c r="A50" s="140">
        <f t="shared" si="1"/>
        <v>47</v>
      </c>
      <c r="B50" s="112" t="s">
        <v>392</v>
      </c>
      <c r="C50" s="112" t="s">
        <v>391</v>
      </c>
      <c r="D50" s="112" t="s">
        <v>383</v>
      </c>
      <c r="E50" s="112">
        <v>0.36</v>
      </c>
      <c r="F50" s="112">
        <v>63</v>
      </c>
      <c r="G50" s="112">
        <v>47.6</v>
      </c>
      <c r="H50" s="140">
        <f t="shared" si="0"/>
        <v>17.135999999999999</v>
      </c>
      <c r="I50" s="155"/>
      <c r="J50" s="156"/>
    </row>
    <row r="51" spans="1:10">
      <c r="A51" s="140">
        <f t="shared" si="1"/>
        <v>48</v>
      </c>
      <c r="B51" s="112" t="s">
        <v>391</v>
      </c>
      <c r="C51" s="112" t="s">
        <v>393</v>
      </c>
      <c r="D51" s="112" t="s">
        <v>383</v>
      </c>
      <c r="E51" s="112">
        <v>0.36</v>
      </c>
      <c r="F51" s="112">
        <v>63</v>
      </c>
      <c r="G51" s="112">
        <v>80.8</v>
      </c>
      <c r="H51" s="140">
        <f t="shared" si="0"/>
        <v>29.087999999999997</v>
      </c>
      <c r="I51" s="155"/>
      <c r="J51" s="156"/>
    </row>
    <row r="52" spans="1:10">
      <c r="A52" s="140">
        <f t="shared" si="1"/>
        <v>49</v>
      </c>
      <c r="B52" s="112" t="s">
        <v>394</v>
      </c>
      <c r="C52" s="112" t="s">
        <v>395</v>
      </c>
      <c r="D52" s="112" t="s">
        <v>153</v>
      </c>
      <c r="E52" s="112">
        <v>0.36</v>
      </c>
      <c r="F52" s="112">
        <v>63</v>
      </c>
      <c r="G52" s="112">
        <v>3</v>
      </c>
      <c r="H52" s="140">
        <f t="shared" si="0"/>
        <v>1.08</v>
      </c>
      <c r="I52" s="155"/>
      <c r="J52" s="156"/>
    </row>
    <row r="53" spans="1:10">
      <c r="A53" s="140">
        <f t="shared" si="1"/>
        <v>50</v>
      </c>
      <c r="B53" s="112" t="s">
        <v>396</v>
      </c>
      <c r="C53" s="112" t="s">
        <v>397</v>
      </c>
      <c r="D53" s="112" t="s">
        <v>383</v>
      </c>
      <c r="E53" s="112">
        <v>0.36</v>
      </c>
      <c r="F53" s="112">
        <v>63</v>
      </c>
      <c r="G53" s="112">
        <v>73.099999999999994</v>
      </c>
      <c r="H53" s="140">
        <f t="shared" si="0"/>
        <v>26.315999999999995</v>
      </c>
      <c r="I53" s="155"/>
      <c r="J53" s="156"/>
    </row>
    <row r="54" spans="1:10">
      <c r="A54" s="140">
        <f t="shared" si="1"/>
        <v>51</v>
      </c>
      <c r="B54" s="112" t="s">
        <v>493</v>
      </c>
      <c r="C54" s="112" t="s">
        <v>491</v>
      </c>
      <c r="D54" s="112" t="s">
        <v>143</v>
      </c>
      <c r="E54" s="112">
        <v>0.41</v>
      </c>
      <c r="F54" s="112">
        <v>110</v>
      </c>
      <c r="G54" s="112">
        <v>30.2</v>
      </c>
      <c r="H54" s="140">
        <f t="shared" si="0"/>
        <v>12.382</v>
      </c>
      <c r="I54" s="155"/>
      <c r="J54" s="156"/>
    </row>
    <row r="55" spans="1:10">
      <c r="A55" s="140">
        <f t="shared" si="1"/>
        <v>52</v>
      </c>
      <c r="B55" s="112" t="s">
        <v>398</v>
      </c>
      <c r="C55" s="112" t="s">
        <v>399</v>
      </c>
      <c r="D55" s="112" t="s">
        <v>153</v>
      </c>
      <c r="E55" s="112">
        <v>0.41</v>
      </c>
      <c r="F55" s="112">
        <v>110</v>
      </c>
      <c r="G55" s="112">
        <v>5</v>
      </c>
      <c r="H55" s="140">
        <f t="shared" si="0"/>
        <v>2.0499999999999998</v>
      </c>
      <c r="I55" s="155"/>
      <c r="J55" s="156"/>
    </row>
    <row r="56" spans="1:10">
      <c r="A56" s="140">
        <f t="shared" si="1"/>
        <v>53</v>
      </c>
      <c r="B56" s="112" t="s">
        <v>207</v>
      </c>
      <c r="C56" s="112" t="s">
        <v>495</v>
      </c>
      <c r="D56" s="112" t="s">
        <v>143</v>
      </c>
      <c r="E56" s="112">
        <v>0.44</v>
      </c>
      <c r="F56" s="112">
        <v>140</v>
      </c>
      <c r="G56" s="112">
        <v>26.2</v>
      </c>
      <c r="H56" s="140">
        <f t="shared" si="0"/>
        <v>11.528</v>
      </c>
      <c r="I56" s="155"/>
      <c r="J56" s="156"/>
    </row>
    <row r="57" spans="1:10">
      <c r="A57" s="140">
        <f t="shared" si="1"/>
        <v>54</v>
      </c>
      <c r="B57" s="112" t="s">
        <v>495</v>
      </c>
      <c r="C57" s="112" t="s">
        <v>493</v>
      </c>
      <c r="D57" s="112" t="s">
        <v>143</v>
      </c>
      <c r="E57" s="112">
        <v>0.44</v>
      </c>
      <c r="F57" s="112">
        <v>140</v>
      </c>
      <c r="G57" s="112">
        <v>48.1</v>
      </c>
      <c r="H57" s="140">
        <f t="shared" si="0"/>
        <v>21.164000000000001</v>
      </c>
      <c r="I57" s="155"/>
      <c r="J57" s="156"/>
    </row>
    <row r="58" spans="1:10">
      <c r="A58" s="140">
        <f t="shared" si="1"/>
        <v>55</v>
      </c>
      <c r="B58" s="112" t="s">
        <v>400</v>
      </c>
      <c r="C58" s="112" t="s">
        <v>401</v>
      </c>
      <c r="D58" s="112" t="s">
        <v>153</v>
      </c>
      <c r="E58" s="112">
        <v>0.44</v>
      </c>
      <c r="F58" s="112">
        <v>140</v>
      </c>
      <c r="G58" s="112">
        <v>206.2</v>
      </c>
      <c r="H58" s="140">
        <f t="shared" si="0"/>
        <v>90.727999999999994</v>
      </c>
      <c r="I58" s="155"/>
      <c r="J58" s="156"/>
    </row>
    <row r="59" spans="1:10">
      <c r="A59" s="140">
        <f t="shared" si="1"/>
        <v>56</v>
      </c>
      <c r="B59" s="112" t="s">
        <v>402</v>
      </c>
      <c r="C59" s="112" t="s">
        <v>403</v>
      </c>
      <c r="D59" s="112" t="s">
        <v>153</v>
      </c>
      <c r="E59" s="112">
        <v>0.46</v>
      </c>
      <c r="F59" s="112">
        <v>160</v>
      </c>
      <c r="G59" s="112">
        <v>7.2</v>
      </c>
      <c r="H59" s="140">
        <f t="shared" si="0"/>
        <v>3.3120000000000003</v>
      </c>
      <c r="I59" s="155"/>
      <c r="J59" s="156"/>
    </row>
    <row r="60" spans="1:10">
      <c r="A60" s="140">
        <f t="shared" si="1"/>
        <v>57</v>
      </c>
      <c r="B60" s="112" t="s">
        <v>401</v>
      </c>
      <c r="C60" s="112" t="s">
        <v>214</v>
      </c>
      <c r="D60" s="112" t="s">
        <v>153</v>
      </c>
      <c r="E60" s="112">
        <v>0.46</v>
      </c>
      <c r="F60" s="112">
        <v>160</v>
      </c>
      <c r="G60" s="112">
        <v>4.5999999999999996</v>
      </c>
      <c r="H60" s="140">
        <f t="shared" si="0"/>
        <v>2.1160000000000001</v>
      </c>
      <c r="I60" s="155"/>
      <c r="J60" s="156"/>
    </row>
    <row r="61" spans="1:10">
      <c r="A61" s="140">
        <f t="shared" si="1"/>
        <v>58</v>
      </c>
      <c r="B61" s="112" t="s">
        <v>497</v>
      </c>
      <c r="C61" s="112" t="s">
        <v>207</v>
      </c>
      <c r="D61" s="112" t="s">
        <v>143</v>
      </c>
      <c r="E61" s="112">
        <v>0.46</v>
      </c>
      <c r="F61" s="112">
        <v>160</v>
      </c>
      <c r="G61" s="112">
        <v>338.3</v>
      </c>
      <c r="H61" s="140">
        <f t="shared" si="0"/>
        <v>155.61800000000002</v>
      </c>
      <c r="I61" s="155"/>
      <c r="J61" s="156"/>
    </row>
    <row r="62" spans="1:10">
      <c r="A62" s="140">
        <f t="shared" si="1"/>
        <v>59</v>
      </c>
      <c r="B62" s="112" t="s">
        <v>404</v>
      </c>
      <c r="C62" s="112" t="s">
        <v>256</v>
      </c>
      <c r="D62" s="112" t="s">
        <v>153</v>
      </c>
      <c r="E62" s="112">
        <v>0.5</v>
      </c>
      <c r="F62" s="112">
        <v>200</v>
      </c>
      <c r="G62" s="112">
        <v>270.7</v>
      </c>
      <c r="H62" s="140">
        <f t="shared" si="0"/>
        <v>135.35</v>
      </c>
      <c r="I62" s="155"/>
      <c r="J62" s="156"/>
    </row>
    <row r="63" spans="1:10">
      <c r="A63" s="140">
        <f t="shared" si="1"/>
        <v>60</v>
      </c>
      <c r="B63" s="112" t="s">
        <v>404</v>
      </c>
      <c r="C63" s="112" t="s">
        <v>405</v>
      </c>
      <c r="D63" s="112" t="s">
        <v>153</v>
      </c>
      <c r="E63" s="112">
        <v>0.5</v>
      </c>
      <c r="F63" s="112">
        <v>200</v>
      </c>
      <c r="G63" s="112">
        <v>119.7</v>
      </c>
      <c r="H63" s="140">
        <f t="shared" si="0"/>
        <v>59.85</v>
      </c>
      <c r="I63" s="155"/>
      <c r="J63" s="156"/>
    </row>
    <row r="64" spans="1:10">
      <c r="A64" s="140">
        <f t="shared" si="1"/>
        <v>61</v>
      </c>
      <c r="B64" s="112" t="s">
        <v>405</v>
      </c>
      <c r="C64" s="112" t="s">
        <v>406</v>
      </c>
      <c r="D64" s="112" t="s">
        <v>153</v>
      </c>
      <c r="E64" s="112">
        <v>0.5</v>
      </c>
      <c r="F64" s="112">
        <v>200</v>
      </c>
      <c r="G64" s="112">
        <v>223.2</v>
      </c>
      <c r="H64" s="140">
        <f t="shared" si="0"/>
        <v>111.6</v>
      </c>
      <c r="I64" s="155"/>
      <c r="J64" s="156"/>
    </row>
    <row r="65" spans="1:10">
      <c r="A65" s="140">
        <f t="shared" si="1"/>
        <v>62</v>
      </c>
      <c r="B65" s="112" t="s">
        <v>406</v>
      </c>
      <c r="C65" s="112" t="s">
        <v>407</v>
      </c>
      <c r="D65" s="112" t="s">
        <v>153</v>
      </c>
      <c r="E65" s="112">
        <v>0.5</v>
      </c>
      <c r="F65" s="112">
        <v>200</v>
      </c>
      <c r="G65" s="112">
        <v>248.5</v>
      </c>
      <c r="H65" s="140">
        <f t="shared" si="0"/>
        <v>124.25</v>
      </c>
      <c r="I65" s="155"/>
      <c r="J65" s="156"/>
    </row>
    <row r="66" spans="1:10">
      <c r="A66" s="140">
        <f t="shared" si="1"/>
        <v>63</v>
      </c>
      <c r="B66" s="112" t="s">
        <v>407</v>
      </c>
      <c r="C66" s="112" t="s">
        <v>188</v>
      </c>
      <c r="D66" s="112" t="s">
        <v>153</v>
      </c>
      <c r="E66" s="112">
        <v>0.5</v>
      </c>
      <c r="F66" s="112">
        <v>200</v>
      </c>
      <c r="G66" s="112">
        <v>357.2</v>
      </c>
      <c r="H66" s="140">
        <f t="shared" si="0"/>
        <v>178.6</v>
      </c>
      <c r="I66" s="155"/>
      <c r="J66" s="156"/>
    </row>
    <row r="67" spans="1:10">
      <c r="A67" s="140">
        <f t="shared" si="1"/>
        <v>64</v>
      </c>
      <c r="B67" s="112" t="s">
        <v>407</v>
      </c>
      <c r="C67" s="112" t="s">
        <v>188</v>
      </c>
      <c r="D67" s="112" t="s">
        <v>153</v>
      </c>
      <c r="E67" s="112">
        <v>0.5</v>
      </c>
      <c r="F67" s="112">
        <v>200</v>
      </c>
      <c r="G67" s="112">
        <v>76.8</v>
      </c>
      <c r="H67" s="140">
        <f t="shared" si="0"/>
        <v>38.4</v>
      </c>
      <c r="I67" s="155"/>
      <c r="J67" s="156"/>
    </row>
    <row r="68" spans="1:10">
      <c r="A68" s="140">
        <f t="shared" si="1"/>
        <v>65</v>
      </c>
      <c r="B68" s="112" t="s">
        <v>188</v>
      </c>
      <c r="C68" s="112" t="s">
        <v>408</v>
      </c>
      <c r="D68" s="112" t="s">
        <v>153</v>
      </c>
      <c r="E68" s="112">
        <v>0.5</v>
      </c>
      <c r="F68" s="112">
        <v>200</v>
      </c>
      <c r="G68" s="112">
        <v>68.5</v>
      </c>
      <c r="H68" s="140">
        <f t="shared" si="0"/>
        <v>34.25</v>
      </c>
      <c r="I68" s="155"/>
      <c r="J68" s="156"/>
    </row>
    <row r="69" spans="1:10">
      <c r="A69" s="140">
        <f t="shared" si="1"/>
        <v>66</v>
      </c>
      <c r="B69" s="112" t="s">
        <v>408</v>
      </c>
      <c r="C69" s="112" t="s">
        <v>409</v>
      </c>
      <c r="D69" s="112" t="s">
        <v>153</v>
      </c>
      <c r="E69" s="112">
        <v>0.5</v>
      </c>
      <c r="F69" s="112">
        <v>200</v>
      </c>
      <c r="G69" s="112">
        <v>191.2</v>
      </c>
      <c r="H69" s="140">
        <f t="shared" ref="H69:H104" si="2">+G69*E69</f>
        <v>95.6</v>
      </c>
      <c r="I69" s="155"/>
      <c r="J69" s="156"/>
    </row>
    <row r="70" spans="1:10">
      <c r="A70" s="140">
        <f t="shared" ref="A70:A104" si="3">1+A69</f>
        <v>67</v>
      </c>
      <c r="B70" s="112" t="s">
        <v>408</v>
      </c>
      <c r="C70" s="112" t="s">
        <v>409</v>
      </c>
      <c r="D70" s="112" t="s">
        <v>153</v>
      </c>
      <c r="E70" s="112">
        <v>0.5</v>
      </c>
      <c r="F70" s="112">
        <v>200</v>
      </c>
      <c r="G70" s="112">
        <v>5</v>
      </c>
      <c r="H70" s="140">
        <f t="shared" si="2"/>
        <v>2.5</v>
      </c>
      <c r="I70" s="155"/>
      <c r="J70" s="156"/>
    </row>
    <row r="71" spans="1:10">
      <c r="A71" s="140">
        <f t="shared" si="3"/>
        <v>68</v>
      </c>
      <c r="B71" s="112" t="s">
        <v>409</v>
      </c>
      <c r="C71" s="112" t="s">
        <v>142</v>
      </c>
      <c r="D71" s="112" t="s">
        <v>153</v>
      </c>
      <c r="E71" s="112">
        <v>0.5</v>
      </c>
      <c r="F71" s="112">
        <v>200</v>
      </c>
      <c r="G71" s="112">
        <v>25.1</v>
      </c>
      <c r="H71" s="140">
        <f t="shared" si="2"/>
        <v>12.55</v>
      </c>
      <c r="I71" s="155"/>
      <c r="J71" s="156"/>
    </row>
    <row r="72" spans="1:10">
      <c r="A72" s="140">
        <f t="shared" si="3"/>
        <v>69</v>
      </c>
      <c r="B72" s="112" t="s">
        <v>142</v>
      </c>
      <c r="C72" s="112" t="s">
        <v>410</v>
      </c>
      <c r="D72" s="112" t="s">
        <v>153</v>
      </c>
      <c r="E72" s="112">
        <v>0.5</v>
      </c>
      <c r="F72" s="112">
        <v>200</v>
      </c>
      <c r="G72" s="112">
        <v>92.7</v>
      </c>
      <c r="H72" s="140">
        <f t="shared" si="2"/>
        <v>46.35</v>
      </c>
      <c r="I72" s="155"/>
      <c r="J72" s="156"/>
    </row>
    <row r="73" spans="1:10">
      <c r="A73" s="140">
        <f t="shared" si="3"/>
        <v>70</v>
      </c>
      <c r="B73" s="112" t="s">
        <v>410</v>
      </c>
      <c r="C73" s="112" t="s">
        <v>411</v>
      </c>
      <c r="D73" s="112" t="s">
        <v>153</v>
      </c>
      <c r="E73" s="112">
        <v>0.5</v>
      </c>
      <c r="F73" s="112">
        <v>200</v>
      </c>
      <c r="G73" s="112">
        <v>119.5</v>
      </c>
      <c r="H73" s="140">
        <f t="shared" si="2"/>
        <v>59.75</v>
      </c>
      <c r="I73" s="155"/>
      <c r="J73" s="156"/>
    </row>
    <row r="74" spans="1:10">
      <c r="A74" s="140">
        <f t="shared" si="3"/>
        <v>71</v>
      </c>
      <c r="B74" s="112" t="s">
        <v>410</v>
      </c>
      <c r="C74" s="112" t="s">
        <v>412</v>
      </c>
      <c r="D74" s="112" t="s">
        <v>153</v>
      </c>
      <c r="E74" s="112">
        <v>0.5</v>
      </c>
      <c r="F74" s="112">
        <v>200</v>
      </c>
      <c r="G74" s="112">
        <v>85.1</v>
      </c>
      <c r="H74" s="140">
        <f t="shared" si="2"/>
        <v>42.55</v>
      </c>
      <c r="I74" s="155"/>
      <c r="J74" s="156"/>
    </row>
    <row r="75" spans="1:10">
      <c r="A75" s="140">
        <f t="shared" si="3"/>
        <v>72</v>
      </c>
      <c r="B75" s="112" t="s">
        <v>412</v>
      </c>
      <c r="C75" s="112" t="s">
        <v>213</v>
      </c>
      <c r="D75" s="112" t="s">
        <v>153</v>
      </c>
      <c r="E75" s="112">
        <v>0.5</v>
      </c>
      <c r="F75" s="112">
        <v>200</v>
      </c>
      <c r="G75" s="112">
        <v>133.5</v>
      </c>
      <c r="H75" s="140">
        <f t="shared" si="2"/>
        <v>66.75</v>
      </c>
      <c r="I75" s="155"/>
      <c r="J75" s="156"/>
    </row>
    <row r="76" spans="1:10">
      <c r="A76" s="140">
        <f t="shared" si="3"/>
        <v>73</v>
      </c>
      <c r="B76" s="112" t="s">
        <v>213</v>
      </c>
      <c r="C76" s="112" t="s">
        <v>394</v>
      </c>
      <c r="D76" s="112" t="s">
        <v>153</v>
      </c>
      <c r="E76" s="112">
        <v>0.5</v>
      </c>
      <c r="F76" s="112">
        <v>200</v>
      </c>
      <c r="G76" s="112">
        <v>212.3</v>
      </c>
      <c r="H76" s="140">
        <f t="shared" si="2"/>
        <v>106.15</v>
      </c>
      <c r="I76" s="155"/>
      <c r="J76" s="156"/>
    </row>
    <row r="77" spans="1:10">
      <c r="A77" s="140">
        <f t="shared" si="3"/>
        <v>74</v>
      </c>
      <c r="B77" s="112" t="s">
        <v>394</v>
      </c>
      <c r="C77" s="112" t="s">
        <v>403</v>
      </c>
      <c r="D77" s="112" t="s">
        <v>153</v>
      </c>
      <c r="E77" s="112">
        <v>0.5</v>
      </c>
      <c r="F77" s="112">
        <v>200</v>
      </c>
      <c r="G77" s="112">
        <v>61</v>
      </c>
      <c r="H77" s="140">
        <f t="shared" si="2"/>
        <v>30.5</v>
      </c>
      <c r="I77" s="155"/>
      <c r="J77" s="156"/>
    </row>
    <row r="78" spans="1:10">
      <c r="A78" s="140">
        <f t="shared" si="3"/>
        <v>75</v>
      </c>
      <c r="B78" s="112" t="s">
        <v>394</v>
      </c>
      <c r="C78" s="112" t="s">
        <v>403</v>
      </c>
      <c r="D78" s="112" t="s">
        <v>153</v>
      </c>
      <c r="E78" s="112">
        <v>0.5</v>
      </c>
      <c r="F78" s="112">
        <v>200</v>
      </c>
      <c r="G78" s="112">
        <v>12.3</v>
      </c>
      <c r="H78" s="140">
        <f t="shared" si="2"/>
        <v>6.15</v>
      </c>
      <c r="I78" s="155"/>
      <c r="J78" s="156"/>
    </row>
    <row r="79" spans="1:10">
      <c r="A79" s="140">
        <f t="shared" si="3"/>
        <v>76</v>
      </c>
      <c r="B79" s="112" t="s">
        <v>502</v>
      </c>
      <c r="C79" s="112" t="s">
        <v>503</v>
      </c>
      <c r="D79" s="112" t="s">
        <v>143</v>
      </c>
      <c r="E79" s="112">
        <v>0.5</v>
      </c>
      <c r="F79" s="112">
        <v>200</v>
      </c>
      <c r="G79" s="112">
        <v>19.2</v>
      </c>
      <c r="H79" s="140">
        <f t="shared" si="2"/>
        <v>9.6</v>
      </c>
      <c r="I79" s="155"/>
      <c r="J79" s="156"/>
    </row>
    <row r="80" spans="1:10">
      <c r="A80" s="140">
        <f t="shared" si="3"/>
        <v>77</v>
      </c>
      <c r="B80" s="112" t="s">
        <v>503</v>
      </c>
      <c r="C80" s="112" t="s">
        <v>488</v>
      </c>
      <c r="D80" s="112" t="s">
        <v>143</v>
      </c>
      <c r="E80" s="112">
        <v>0.5</v>
      </c>
      <c r="F80" s="112">
        <v>200</v>
      </c>
      <c r="G80" s="112">
        <v>101</v>
      </c>
      <c r="H80" s="140">
        <f t="shared" si="2"/>
        <v>50.5</v>
      </c>
      <c r="I80" s="155"/>
      <c r="J80" s="156"/>
    </row>
    <row r="81" spans="1:10">
      <c r="A81" s="140">
        <f t="shared" si="3"/>
        <v>78</v>
      </c>
      <c r="B81" s="112" t="s">
        <v>488</v>
      </c>
      <c r="C81" s="112" t="s">
        <v>504</v>
      </c>
      <c r="D81" s="112" t="s">
        <v>143</v>
      </c>
      <c r="E81" s="112">
        <v>0.5</v>
      </c>
      <c r="F81" s="112">
        <v>200</v>
      </c>
      <c r="G81" s="112">
        <v>29.3</v>
      </c>
      <c r="H81" s="140">
        <f t="shared" si="2"/>
        <v>14.65</v>
      </c>
      <c r="I81" s="155"/>
      <c r="J81" s="156"/>
    </row>
    <row r="82" spans="1:10">
      <c r="A82" s="140">
        <f t="shared" si="3"/>
        <v>79</v>
      </c>
      <c r="B82" s="112" t="s">
        <v>505</v>
      </c>
      <c r="C82" s="112" t="s">
        <v>413</v>
      </c>
      <c r="D82" s="112" t="s">
        <v>143</v>
      </c>
      <c r="E82" s="112">
        <v>0.5</v>
      </c>
      <c r="F82" s="112">
        <v>200</v>
      </c>
      <c r="G82" s="112">
        <v>46.4</v>
      </c>
      <c r="H82" s="140">
        <f t="shared" si="2"/>
        <v>23.2</v>
      </c>
      <c r="I82" s="155"/>
      <c r="J82" s="156"/>
    </row>
    <row r="83" spans="1:10">
      <c r="A83" s="140">
        <f t="shared" si="3"/>
        <v>80</v>
      </c>
      <c r="B83" s="112" t="s">
        <v>414</v>
      </c>
      <c r="C83" s="112" t="s">
        <v>415</v>
      </c>
      <c r="D83" s="112" t="s">
        <v>153</v>
      </c>
      <c r="E83" s="112">
        <v>0.5</v>
      </c>
      <c r="F83" s="112">
        <v>200</v>
      </c>
      <c r="G83" s="112">
        <v>65.8</v>
      </c>
      <c r="H83" s="140">
        <f t="shared" si="2"/>
        <v>32.9</v>
      </c>
      <c r="I83" s="155"/>
      <c r="J83" s="156"/>
    </row>
    <row r="84" spans="1:10">
      <c r="A84" s="140">
        <f t="shared" si="3"/>
        <v>81</v>
      </c>
      <c r="B84" s="112" t="s">
        <v>415</v>
      </c>
      <c r="C84" s="112" t="s">
        <v>416</v>
      </c>
      <c r="D84" s="112" t="s">
        <v>153</v>
      </c>
      <c r="E84" s="112">
        <v>0.5</v>
      </c>
      <c r="F84" s="112">
        <v>200</v>
      </c>
      <c r="G84" s="112">
        <v>75.599999999999994</v>
      </c>
      <c r="H84" s="140">
        <f t="shared" si="2"/>
        <v>37.799999999999997</v>
      </c>
      <c r="I84" s="155"/>
      <c r="J84" s="156"/>
    </row>
    <row r="85" spans="1:10">
      <c r="A85" s="140">
        <f t="shared" si="3"/>
        <v>82</v>
      </c>
      <c r="B85" s="112" t="s">
        <v>413</v>
      </c>
      <c r="C85" s="112" t="s">
        <v>417</v>
      </c>
      <c r="D85" s="112" t="s">
        <v>153</v>
      </c>
      <c r="E85" s="112">
        <v>0.5</v>
      </c>
      <c r="F85" s="112">
        <v>200</v>
      </c>
      <c r="G85" s="112">
        <v>57.3</v>
      </c>
      <c r="H85" s="140">
        <f t="shared" si="2"/>
        <v>28.65</v>
      </c>
      <c r="I85" s="155"/>
      <c r="J85" s="156"/>
    </row>
    <row r="86" spans="1:10">
      <c r="A86" s="140">
        <f t="shared" si="3"/>
        <v>83</v>
      </c>
      <c r="B86" s="112" t="s">
        <v>418</v>
      </c>
      <c r="C86" s="112" t="s">
        <v>414</v>
      </c>
      <c r="D86" s="121" t="s">
        <v>153</v>
      </c>
      <c r="E86" s="112">
        <v>0.46</v>
      </c>
      <c r="F86" s="112">
        <v>160</v>
      </c>
      <c r="G86" s="112">
        <v>87.8</v>
      </c>
      <c r="H86" s="140">
        <f t="shared" si="2"/>
        <v>40.387999999999998</v>
      </c>
      <c r="I86" s="155"/>
      <c r="J86" s="156"/>
    </row>
    <row r="87" spans="1:10">
      <c r="A87" s="140">
        <f t="shared" si="3"/>
        <v>84</v>
      </c>
      <c r="B87" s="112" t="s">
        <v>510</v>
      </c>
      <c r="C87" s="112" t="s">
        <v>496</v>
      </c>
      <c r="D87" s="121" t="s">
        <v>143</v>
      </c>
      <c r="E87" s="112">
        <v>0.46</v>
      </c>
      <c r="F87" s="112">
        <v>160</v>
      </c>
      <c r="G87" s="112">
        <v>27.1</v>
      </c>
      <c r="H87" s="140">
        <f t="shared" si="2"/>
        <v>12.466000000000001</v>
      </c>
      <c r="I87" s="155"/>
      <c r="J87" s="156"/>
    </row>
    <row r="88" spans="1:10">
      <c r="A88" s="140">
        <f t="shared" si="3"/>
        <v>85</v>
      </c>
      <c r="B88" s="112" t="s">
        <v>419</v>
      </c>
      <c r="C88" s="112" t="s">
        <v>420</v>
      </c>
      <c r="D88" s="121" t="s">
        <v>204</v>
      </c>
      <c r="E88" s="112">
        <v>0.46</v>
      </c>
      <c r="F88" s="112">
        <v>140</v>
      </c>
      <c r="G88" s="112">
        <v>152.80000000000001</v>
      </c>
      <c r="H88" s="140">
        <f t="shared" si="2"/>
        <v>70.288000000000011</v>
      </c>
      <c r="I88" s="155"/>
      <c r="J88" s="156"/>
    </row>
    <row r="89" spans="1:10">
      <c r="A89" s="140">
        <f t="shared" si="3"/>
        <v>86</v>
      </c>
      <c r="B89" s="112" t="s">
        <v>494</v>
      </c>
      <c r="C89" s="112" t="s">
        <v>496</v>
      </c>
      <c r="D89" s="121" t="s">
        <v>143</v>
      </c>
      <c r="E89" s="112">
        <v>0.44</v>
      </c>
      <c r="F89" s="112">
        <v>140</v>
      </c>
      <c r="G89" s="112">
        <v>52</v>
      </c>
      <c r="H89" s="140">
        <f t="shared" si="2"/>
        <v>22.88</v>
      </c>
      <c r="I89" s="155"/>
      <c r="J89" s="156"/>
    </row>
    <row r="90" spans="1:10">
      <c r="A90" s="140">
        <f t="shared" si="3"/>
        <v>87</v>
      </c>
      <c r="B90" s="112" t="s">
        <v>421</v>
      </c>
      <c r="C90" s="112" t="s">
        <v>422</v>
      </c>
      <c r="D90" s="121" t="s">
        <v>204</v>
      </c>
      <c r="E90" s="121">
        <v>0.46</v>
      </c>
      <c r="F90" s="112">
        <v>63</v>
      </c>
      <c r="G90" s="112">
        <v>97</v>
      </c>
      <c r="H90" s="140">
        <f t="shared" si="2"/>
        <v>44.620000000000005</v>
      </c>
      <c r="I90" s="155"/>
      <c r="J90" s="156"/>
    </row>
    <row r="91" spans="1:10">
      <c r="A91" s="140">
        <f t="shared" si="3"/>
        <v>88</v>
      </c>
      <c r="B91" s="112" t="s">
        <v>423</v>
      </c>
      <c r="C91" s="112" t="s">
        <v>424</v>
      </c>
      <c r="D91" s="116" t="s">
        <v>153</v>
      </c>
      <c r="E91" s="121">
        <v>0.36</v>
      </c>
      <c r="F91" s="112">
        <v>63</v>
      </c>
      <c r="G91" s="112">
        <v>298.7</v>
      </c>
      <c r="H91" s="140">
        <f t="shared" si="2"/>
        <v>107.532</v>
      </c>
      <c r="I91" s="155"/>
      <c r="J91" s="156"/>
    </row>
    <row r="92" spans="1:10">
      <c r="A92" s="140">
        <f t="shared" si="3"/>
        <v>89</v>
      </c>
      <c r="B92" s="112" t="s">
        <v>425</v>
      </c>
      <c r="C92" s="112" t="s">
        <v>384</v>
      </c>
      <c r="D92" s="116" t="s">
        <v>153</v>
      </c>
      <c r="E92" s="121">
        <v>0.36</v>
      </c>
      <c r="F92" s="112">
        <v>63</v>
      </c>
      <c r="G92" s="112">
        <v>133</v>
      </c>
      <c r="H92" s="140">
        <f t="shared" si="2"/>
        <v>47.879999999999995</v>
      </c>
      <c r="I92" s="155"/>
      <c r="J92" s="156"/>
    </row>
    <row r="93" spans="1:10">
      <c r="A93" s="140">
        <f t="shared" si="3"/>
        <v>90</v>
      </c>
      <c r="B93" s="112" t="s">
        <v>426</v>
      </c>
      <c r="C93" s="112" t="s">
        <v>149</v>
      </c>
      <c r="D93" s="116" t="s">
        <v>153</v>
      </c>
      <c r="E93" s="121">
        <v>0.36</v>
      </c>
      <c r="F93" s="112">
        <v>63</v>
      </c>
      <c r="G93" s="112">
        <v>238.4</v>
      </c>
      <c r="H93" s="140">
        <f t="shared" si="2"/>
        <v>85.823999999999998</v>
      </c>
      <c r="I93" s="155"/>
      <c r="J93" s="156"/>
    </row>
    <row r="94" spans="1:10">
      <c r="A94" s="140">
        <f t="shared" si="3"/>
        <v>91</v>
      </c>
      <c r="B94" s="112" t="s">
        <v>149</v>
      </c>
      <c r="C94" s="112" t="s">
        <v>381</v>
      </c>
      <c r="D94" s="116" t="s">
        <v>153</v>
      </c>
      <c r="E94" s="121">
        <v>0.36</v>
      </c>
      <c r="F94" s="112">
        <v>63</v>
      </c>
      <c r="G94" s="112">
        <v>11.2</v>
      </c>
      <c r="H94" s="140">
        <f t="shared" si="2"/>
        <v>4.032</v>
      </c>
      <c r="I94" s="155"/>
      <c r="J94" s="156"/>
    </row>
    <row r="95" spans="1:10">
      <c r="A95" s="140">
        <f t="shared" si="3"/>
        <v>92</v>
      </c>
      <c r="B95" s="112" t="s">
        <v>381</v>
      </c>
      <c r="C95" s="112" t="s">
        <v>427</v>
      </c>
      <c r="D95" s="116" t="s">
        <v>153</v>
      </c>
      <c r="E95" s="121">
        <v>0.36</v>
      </c>
      <c r="F95" s="112">
        <v>63</v>
      </c>
      <c r="G95" s="112">
        <v>44.5</v>
      </c>
      <c r="H95" s="140">
        <f t="shared" si="2"/>
        <v>16.02</v>
      </c>
      <c r="I95" s="155"/>
      <c r="J95" s="156"/>
    </row>
    <row r="96" spans="1:10">
      <c r="A96" s="140">
        <f t="shared" si="3"/>
        <v>93</v>
      </c>
      <c r="B96" s="112" t="s">
        <v>427</v>
      </c>
      <c r="C96" s="112" t="s">
        <v>428</v>
      </c>
      <c r="D96" s="116" t="s">
        <v>153</v>
      </c>
      <c r="E96" s="121">
        <v>0.36</v>
      </c>
      <c r="F96" s="112">
        <v>63</v>
      </c>
      <c r="G96" s="112">
        <v>45.5</v>
      </c>
      <c r="H96" s="140">
        <f t="shared" si="2"/>
        <v>16.38</v>
      </c>
      <c r="I96" s="155"/>
      <c r="J96" s="156"/>
    </row>
    <row r="97" spans="1:11">
      <c r="A97" s="140">
        <f t="shared" si="3"/>
        <v>94</v>
      </c>
      <c r="B97" s="112" t="s">
        <v>428</v>
      </c>
      <c r="C97" s="112" t="s">
        <v>429</v>
      </c>
      <c r="D97" s="116" t="s">
        <v>153</v>
      </c>
      <c r="E97" s="121">
        <v>0.36</v>
      </c>
      <c r="F97" s="112">
        <v>63</v>
      </c>
      <c r="G97" s="112">
        <v>22.3</v>
      </c>
      <c r="H97" s="140">
        <f t="shared" si="2"/>
        <v>8.0280000000000005</v>
      </c>
      <c r="I97" s="155"/>
      <c r="J97" s="156"/>
    </row>
    <row r="98" spans="1:11">
      <c r="A98" s="140">
        <f t="shared" si="3"/>
        <v>95</v>
      </c>
      <c r="B98" s="112" t="s">
        <v>430</v>
      </c>
      <c r="C98" s="112" t="s">
        <v>431</v>
      </c>
      <c r="D98" s="115" t="s">
        <v>153</v>
      </c>
      <c r="E98" s="115">
        <v>0.44</v>
      </c>
      <c r="F98" s="112">
        <v>140</v>
      </c>
      <c r="G98" s="112">
        <v>6.2</v>
      </c>
      <c r="H98" s="140">
        <f t="shared" si="2"/>
        <v>2.7280000000000002</v>
      </c>
      <c r="I98" s="155"/>
      <c r="J98" s="156"/>
    </row>
    <row r="99" spans="1:11">
      <c r="A99" s="140">
        <f t="shared" si="3"/>
        <v>96</v>
      </c>
      <c r="B99" s="112" t="s">
        <v>514</v>
      </c>
      <c r="C99" s="112" t="s">
        <v>515</v>
      </c>
      <c r="D99" s="115" t="s">
        <v>143</v>
      </c>
      <c r="E99" s="121">
        <v>0.44</v>
      </c>
      <c r="F99" s="112">
        <v>140</v>
      </c>
      <c r="G99" s="112">
        <v>50.6</v>
      </c>
      <c r="H99" s="140">
        <f t="shared" si="2"/>
        <v>22.263999999999999</v>
      </c>
      <c r="I99" s="155"/>
      <c r="J99" s="156"/>
    </row>
    <row r="100" spans="1:11">
      <c r="A100" s="140">
        <f t="shared" si="3"/>
        <v>97</v>
      </c>
      <c r="B100" s="112" t="s">
        <v>516</v>
      </c>
      <c r="C100" s="112" t="s">
        <v>517</v>
      </c>
      <c r="D100" s="115" t="s">
        <v>143</v>
      </c>
      <c r="E100" s="121">
        <v>0.36</v>
      </c>
      <c r="F100" s="112">
        <v>63</v>
      </c>
      <c r="G100" s="112">
        <v>6.5</v>
      </c>
      <c r="H100" s="140">
        <f t="shared" si="2"/>
        <v>2.34</v>
      </c>
      <c r="I100" s="155"/>
      <c r="J100" s="156"/>
    </row>
    <row r="101" spans="1:11">
      <c r="A101" s="140">
        <f t="shared" si="3"/>
        <v>98</v>
      </c>
      <c r="B101" s="112" t="s">
        <v>404</v>
      </c>
      <c r="C101" s="112" t="s">
        <v>432</v>
      </c>
      <c r="D101" s="115" t="s">
        <v>153</v>
      </c>
      <c r="E101" s="121">
        <v>0.5</v>
      </c>
      <c r="F101" s="112">
        <v>200</v>
      </c>
      <c r="G101" s="112">
        <v>6.9</v>
      </c>
      <c r="H101" s="140">
        <f t="shared" si="2"/>
        <v>3.45</v>
      </c>
      <c r="I101" s="155"/>
      <c r="J101" s="156"/>
    </row>
    <row r="102" spans="1:11">
      <c r="A102" s="140">
        <f t="shared" si="3"/>
        <v>99</v>
      </c>
      <c r="B102" s="112" t="s">
        <v>433</v>
      </c>
      <c r="C102" s="112" t="s">
        <v>434</v>
      </c>
      <c r="D102" s="115" t="s">
        <v>153</v>
      </c>
      <c r="E102" s="121">
        <v>0.36</v>
      </c>
      <c r="F102" s="112">
        <v>63</v>
      </c>
      <c r="G102" s="112">
        <v>3.5</v>
      </c>
      <c r="H102" s="140">
        <f t="shared" si="2"/>
        <v>1.26</v>
      </c>
      <c r="I102" s="155"/>
      <c r="J102" s="156"/>
    </row>
    <row r="103" spans="1:11">
      <c r="A103" s="140">
        <f t="shared" si="3"/>
        <v>100</v>
      </c>
      <c r="B103" s="112" t="s">
        <v>435</v>
      </c>
      <c r="C103" s="112" t="s">
        <v>436</v>
      </c>
      <c r="D103" s="115" t="s">
        <v>153</v>
      </c>
      <c r="E103" s="121">
        <v>0.36</v>
      </c>
      <c r="F103" s="112">
        <v>63</v>
      </c>
      <c r="G103" s="112">
        <v>7</v>
      </c>
      <c r="H103" s="140">
        <f t="shared" si="2"/>
        <v>2.52</v>
      </c>
      <c r="I103" s="155"/>
      <c r="J103" s="156"/>
    </row>
    <row r="104" spans="1:11">
      <c r="A104" s="140">
        <f t="shared" si="3"/>
        <v>101</v>
      </c>
      <c r="B104" s="112" t="s">
        <v>437</v>
      </c>
      <c r="C104" s="112" t="s">
        <v>438</v>
      </c>
      <c r="D104" s="115" t="s">
        <v>153</v>
      </c>
      <c r="E104" s="121">
        <v>0.36</v>
      </c>
      <c r="F104" s="112">
        <v>63</v>
      </c>
      <c r="G104" s="112">
        <v>6.5</v>
      </c>
      <c r="H104" s="140">
        <f t="shared" si="2"/>
        <v>2.34</v>
      </c>
      <c r="I104" s="155"/>
      <c r="J104" s="156"/>
    </row>
    <row r="105" spans="1:11" ht="15.75">
      <c r="A105" s="25" t="s">
        <v>102</v>
      </c>
      <c r="B105" s="122"/>
      <c r="C105" s="122"/>
      <c r="D105" s="122"/>
      <c r="E105" s="122" t="s">
        <v>97</v>
      </c>
      <c r="F105" s="122"/>
      <c r="G105" s="122"/>
      <c r="H105" s="164" t="s">
        <v>98</v>
      </c>
      <c r="I105" s="164"/>
      <c r="J105" s="164"/>
      <c r="K105" s="164"/>
    </row>
    <row r="106" spans="1:11" ht="15.75">
      <c r="A106" s="25" t="s">
        <v>99</v>
      </c>
      <c r="B106" s="122"/>
      <c r="C106" s="164"/>
      <c r="D106" s="164"/>
      <c r="E106" s="122" t="s">
        <v>99</v>
      </c>
      <c r="F106" s="164"/>
      <c r="G106" s="164"/>
      <c r="H106" s="122" t="s">
        <v>99</v>
      </c>
      <c r="I106" s="164"/>
      <c r="J106" s="164"/>
      <c r="K106" s="164"/>
    </row>
    <row r="107" spans="1:11" ht="15.75">
      <c r="A107" s="25" t="s">
        <v>100</v>
      </c>
      <c r="B107" s="164"/>
      <c r="C107" s="164"/>
      <c r="D107" s="164"/>
      <c r="E107" s="122" t="s">
        <v>100</v>
      </c>
      <c r="F107" s="164"/>
      <c r="G107" s="164"/>
      <c r="H107" s="122" t="s">
        <v>100</v>
      </c>
      <c r="I107" s="164"/>
      <c r="J107" s="164"/>
      <c r="K107" s="164"/>
    </row>
    <row r="108" spans="1:11" ht="15.75">
      <c r="A108" s="25" t="s">
        <v>101</v>
      </c>
      <c r="B108" s="122"/>
      <c r="C108" s="164"/>
      <c r="D108" s="164"/>
      <c r="E108" s="122" t="s">
        <v>101</v>
      </c>
      <c r="F108" s="164"/>
      <c r="G108" s="164"/>
      <c r="H108" s="122" t="s">
        <v>101</v>
      </c>
      <c r="I108" s="164"/>
      <c r="J108" s="164"/>
      <c r="K108" s="164"/>
    </row>
  </sheetData>
  <autoFilter ref="A3:V108">
    <filterColumn colId="8" showButton="0"/>
    <filterColumn colId="20" showButton="0"/>
  </autoFilter>
  <mergeCells count="124">
    <mergeCell ref="F108:G108"/>
    <mergeCell ref="I108:K108"/>
    <mergeCell ref="I101:J101"/>
    <mergeCell ref="I102:J102"/>
    <mergeCell ref="I103:J103"/>
    <mergeCell ref="I104:J104"/>
    <mergeCell ref="H105:K105"/>
    <mergeCell ref="F106:G106"/>
    <mergeCell ref="I106:K106"/>
    <mergeCell ref="I95:J95"/>
    <mergeCell ref="I96:J96"/>
    <mergeCell ref="I97:J97"/>
    <mergeCell ref="I98:J98"/>
    <mergeCell ref="I99:J99"/>
    <mergeCell ref="I100:J100"/>
    <mergeCell ref="I89:J89"/>
    <mergeCell ref="I90:J90"/>
    <mergeCell ref="I91:J91"/>
    <mergeCell ref="I92:J92"/>
    <mergeCell ref="I93:J93"/>
    <mergeCell ref="I94:J94"/>
    <mergeCell ref="I83:J83"/>
    <mergeCell ref="I84:J84"/>
    <mergeCell ref="I85:J85"/>
    <mergeCell ref="I86:J86"/>
    <mergeCell ref="I87:J87"/>
    <mergeCell ref="I88:J88"/>
    <mergeCell ref="I77:J77"/>
    <mergeCell ref="I78:J78"/>
    <mergeCell ref="I79:J79"/>
    <mergeCell ref="I80:J80"/>
    <mergeCell ref="I81:J81"/>
    <mergeCell ref="I82:J82"/>
    <mergeCell ref="I71:J71"/>
    <mergeCell ref="I72:J72"/>
    <mergeCell ref="I73:J73"/>
    <mergeCell ref="I74:J74"/>
    <mergeCell ref="I75:J75"/>
    <mergeCell ref="I76:J76"/>
    <mergeCell ref="I65:J65"/>
    <mergeCell ref="I66:J66"/>
    <mergeCell ref="I67:J67"/>
    <mergeCell ref="I68:J68"/>
    <mergeCell ref="I69:J69"/>
    <mergeCell ref="I70:J70"/>
    <mergeCell ref="I59:J59"/>
    <mergeCell ref="I60:J60"/>
    <mergeCell ref="I61:J61"/>
    <mergeCell ref="I62:J62"/>
    <mergeCell ref="I63:J63"/>
    <mergeCell ref="I64:J64"/>
    <mergeCell ref="C108:D108"/>
    <mergeCell ref="I32:J32"/>
    <mergeCell ref="I33:J33"/>
    <mergeCell ref="I34:J34"/>
    <mergeCell ref="I35:J35"/>
    <mergeCell ref="I36:J36"/>
    <mergeCell ref="I37:J37"/>
    <mergeCell ref="I38:J38"/>
    <mergeCell ref="C106:D106"/>
    <mergeCell ref="B107:D107"/>
    <mergeCell ref="F107:G107"/>
    <mergeCell ref="I107:K107"/>
    <mergeCell ref="I42:J42"/>
    <mergeCell ref="I43:J43"/>
    <mergeCell ref="I39:J39"/>
    <mergeCell ref="I40:J40"/>
    <mergeCell ref="I41:J41"/>
    <mergeCell ref="I44:J44"/>
    <mergeCell ref="I53:J53"/>
    <mergeCell ref="I54:J54"/>
    <mergeCell ref="I55:J55"/>
    <mergeCell ref="I56:J56"/>
    <mergeCell ref="I47:J47"/>
    <mergeCell ref="I48:J48"/>
    <mergeCell ref="I49:J49"/>
    <mergeCell ref="I50:J50"/>
    <mergeCell ref="I51:J51"/>
    <mergeCell ref="I52:J52"/>
    <mergeCell ref="I27:J27"/>
    <mergeCell ref="I28:J28"/>
    <mergeCell ref="I29:J29"/>
    <mergeCell ref="I30:J30"/>
    <mergeCell ref="I23:J23"/>
    <mergeCell ref="I24:J24"/>
    <mergeCell ref="I25:J25"/>
    <mergeCell ref="I45:J45"/>
    <mergeCell ref="I46:J46"/>
    <mergeCell ref="I57:J57"/>
    <mergeCell ref="I58:J58"/>
    <mergeCell ref="I6:J6"/>
    <mergeCell ref="U6:V6"/>
    <mergeCell ref="I13:J13"/>
    <mergeCell ref="I12:J12"/>
    <mergeCell ref="S12:V12"/>
    <mergeCell ref="I11:J11"/>
    <mergeCell ref="U11:V11"/>
    <mergeCell ref="I10:J10"/>
    <mergeCell ref="U10:V10"/>
    <mergeCell ref="I9:J9"/>
    <mergeCell ref="U9:V9"/>
    <mergeCell ref="I22:J22"/>
    <mergeCell ref="I19:J19"/>
    <mergeCell ref="I20:J20"/>
    <mergeCell ref="I21:J21"/>
    <mergeCell ref="I17:J17"/>
    <mergeCell ref="I18:J18"/>
    <mergeCell ref="I16:J16"/>
    <mergeCell ref="I14:J14"/>
    <mergeCell ref="I15:J15"/>
    <mergeCell ref="I31:J31"/>
    <mergeCell ref="I26:J26"/>
    <mergeCell ref="I5:J5"/>
    <mergeCell ref="U5:V5"/>
    <mergeCell ref="I4:J4"/>
    <mergeCell ref="U4:V4"/>
    <mergeCell ref="A2:J2"/>
    <mergeCell ref="L2:V2"/>
    <mergeCell ref="I3:J3"/>
    <mergeCell ref="U3:V3"/>
    <mergeCell ref="I8:J8"/>
    <mergeCell ref="U8:V8"/>
    <mergeCell ref="I7:J7"/>
    <mergeCell ref="U7:V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sheetPr>
  <dimension ref="B2:AC72"/>
  <sheetViews>
    <sheetView topLeftCell="B1" workbookViewId="0">
      <selection activeCell="H5" sqref="H5:H58"/>
    </sheetView>
  </sheetViews>
  <sheetFormatPr defaultRowHeight="15"/>
  <cols>
    <col min="2" max="2" width="10.140625" customWidth="1"/>
    <col min="3" max="3" width="13.7109375" bestFit="1" customWidth="1"/>
    <col min="4" max="4" width="14.85546875" customWidth="1"/>
    <col min="5" max="5" width="16" bestFit="1" customWidth="1"/>
    <col min="6" max="6" width="11" customWidth="1"/>
    <col min="7" max="7" width="14.42578125" customWidth="1"/>
    <col min="8" max="8" width="30.140625" customWidth="1"/>
    <col min="9" max="9" width="18.28515625" hidden="1" customWidth="1"/>
    <col min="10" max="11" width="9.140625" hidden="1" customWidth="1"/>
    <col min="12" max="12" width="0" hidden="1" customWidth="1"/>
  </cols>
  <sheetData>
    <row r="2" spans="2:16" ht="15.75" thickBot="1"/>
    <row r="3" spans="2:16" ht="18.75">
      <c r="B3" s="213" t="s">
        <v>197</v>
      </c>
      <c r="C3" s="214"/>
      <c r="D3" s="214"/>
      <c r="E3" s="214"/>
      <c r="F3" s="214"/>
      <c r="G3" s="214"/>
      <c r="H3" s="214"/>
      <c r="I3" s="215"/>
      <c r="J3" s="216" t="s">
        <v>0</v>
      </c>
      <c r="K3" s="217"/>
      <c r="L3" s="220" t="s">
        <v>1</v>
      </c>
    </row>
    <row r="4" spans="2:16" ht="63">
      <c r="B4" s="1" t="s">
        <v>2</v>
      </c>
      <c r="C4" s="2" t="s">
        <v>3</v>
      </c>
      <c r="D4" s="2" t="s">
        <v>4</v>
      </c>
      <c r="E4" s="2" t="s">
        <v>5</v>
      </c>
      <c r="F4" s="3" t="s">
        <v>6</v>
      </c>
      <c r="G4" s="2" t="s">
        <v>7</v>
      </c>
      <c r="H4" s="4" t="s">
        <v>8</v>
      </c>
      <c r="I4" s="2" t="s">
        <v>9</v>
      </c>
      <c r="J4" s="218"/>
      <c r="K4" s="219"/>
      <c r="L4" s="220"/>
    </row>
    <row r="5" spans="2:16" hidden="1">
      <c r="B5" s="5">
        <v>1</v>
      </c>
      <c r="C5" s="6" t="s">
        <v>10</v>
      </c>
      <c r="D5" s="6" t="s">
        <v>11</v>
      </c>
      <c r="E5" s="6" t="s">
        <v>12</v>
      </c>
      <c r="F5" s="6">
        <v>0.36</v>
      </c>
      <c r="G5" s="6">
        <v>63</v>
      </c>
      <c r="H5" s="7">
        <v>3.2</v>
      </c>
      <c r="I5" s="7">
        <v>12</v>
      </c>
      <c r="J5" s="164">
        <f>+H5</f>
        <v>3.2</v>
      </c>
      <c r="K5" s="197"/>
      <c r="L5" s="9"/>
      <c r="N5" s="209">
        <v>3.2</v>
      </c>
      <c r="O5" s="210"/>
      <c r="P5" s="211"/>
    </row>
    <row r="6" spans="2:16" hidden="1">
      <c r="B6" s="6">
        <f>1+B5</f>
        <v>2</v>
      </c>
      <c r="C6" s="6" t="s">
        <v>13</v>
      </c>
      <c r="D6" s="6" t="s">
        <v>14</v>
      </c>
      <c r="E6" s="6" t="s">
        <v>15</v>
      </c>
      <c r="F6" s="6">
        <v>0.36</v>
      </c>
      <c r="G6" s="6">
        <v>63</v>
      </c>
      <c r="H6" s="7">
        <v>14</v>
      </c>
      <c r="I6" s="13"/>
      <c r="J6" s="164" t="e">
        <f>+#REF!+H6</f>
        <v>#REF!</v>
      </c>
      <c r="K6" s="197"/>
      <c r="L6" s="9"/>
      <c r="N6" s="209">
        <v>14</v>
      </c>
      <c r="O6" s="210"/>
      <c r="P6" s="211"/>
    </row>
    <row r="7" spans="2:16" hidden="1">
      <c r="B7" s="6">
        <f t="shared" ref="B7:B58" si="0">1+B6</f>
        <v>3</v>
      </c>
      <c r="C7" s="6" t="s">
        <v>16</v>
      </c>
      <c r="D7" s="6" t="s">
        <v>17</v>
      </c>
      <c r="E7" s="6" t="s">
        <v>15</v>
      </c>
      <c r="F7" s="6">
        <v>0.36</v>
      </c>
      <c r="G7" s="6">
        <v>63</v>
      </c>
      <c r="H7" s="7">
        <v>23.8</v>
      </c>
      <c r="I7" s="7">
        <v>22</v>
      </c>
      <c r="J7" s="164" t="e">
        <f>+#REF!+H7</f>
        <v>#REF!</v>
      </c>
      <c r="K7" s="197"/>
      <c r="L7" s="9"/>
      <c r="N7" s="209">
        <v>23.8</v>
      </c>
      <c r="O7" s="210"/>
      <c r="P7" s="211"/>
    </row>
    <row r="8" spans="2:16" hidden="1">
      <c r="B8" s="6">
        <f t="shared" si="0"/>
        <v>4</v>
      </c>
      <c r="C8" s="6" t="s">
        <v>20</v>
      </c>
      <c r="D8" s="6" t="s">
        <v>19</v>
      </c>
      <c r="E8" s="6" t="s">
        <v>15</v>
      </c>
      <c r="F8" s="6">
        <v>0.36</v>
      </c>
      <c r="G8" s="6">
        <v>63</v>
      </c>
      <c r="H8" s="7">
        <v>55.4</v>
      </c>
      <c r="I8" s="7"/>
      <c r="J8" s="164" t="e">
        <f>+#REF!+H8</f>
        <v>#REF!</v>
      </c>
      <c r="K8" s="197"/>
      <c r="L8" s="9"/>
      <c r="N8" s="209">
        <v>55.4</v>
      </c>
      <c r="O8" s="210"/>
      <c r="P8" s="211"/>
    </row>
    <row r="9" spans="2:16" hidden="1">
      <c r="B9" s="6">
        <f t="shared" si="0"/>
        <v>5</v>
      </c>
      <c r="C9" s="6" t="s">
        <v>21</v>
      </c>
      <c r="D9" s="6" t="s">
        <v>22</v>
      </c>
      <c r="E9" s="6" t="s">
        <v>15</v>
      </c>
      <c r="F9" s="6">
        <v>0.36</v>
      </c>
      <c r="G9" s="6">
        <v>63</v>
      </c>
      <c r="H9" s="7">
        <v>22.1</v>
      </c>
      <c r="I9" s="7">
        <v>25</v>
      </c>
      <c r="J9" s="164" t="e">
        <f>+#REF!+H9</f>
        <v>#REF!</v>
      </c>
      <c r="K9" s="197"/>
      <c r="L9" s="9"/>
      <c r="N9" s="209">
        <v>22.1</v>
      </c>
      <c r="O9" s="210"/>
      <c r="P9" s="211"/>
    </row>
    <row r="10" spans="2:16" hidden="1">
      <c r="B10" s="6">
        <f t="shared" si="0"/>
        <v>6</v>
      </c>
      <c r="C10" s="6" t="s">
        <v>21</v>
      </c>
      <c r="D10" s="6" t="s">
        <v>23</v>
      </c>
      <c r="E10" s="6" t="s">
        <v>15</v>
      </c>
      <c r="F10" s="6">
        <v>0.36</v>
      </c>
      <c r="G10" s="6">
        <v>63</v>
      </c>
      <c r="H10" s="7">
        <v>47.5</v>
      </c>
      <c r="I10" s="7">
        <v>45</v>
      </c>
      <c r="J10" s="164" t="e">
        <f t="shared" ref="J10:J19" si="1">+J9+H10</f>
        <v>#REF!</v>
      </c>
      <c r="K10" s="197"/>
      <c r="L10" s="9"/>
      <c r="N10" s="209">
        <v>47.5</v>
      </c>
      <c r="O10" s="210"/>
      <c r="P10" s="211"/>
    </row>
    <row r="11" spans="2:16" hidden="1">
      <c r="B11" s="6">
        <f t="shared" si="0"/>
        <v>7</v>
      </c>
      <c r="C11" s="6" t="s">
        <v>23</v>
      </c>
      <c r="D11" s="6" t="s">
        <v>24</v>
      </c>
      <c r="E11" s="6" t="s">
        <v>15</v>
      </c>
      <c r="F11" s="6">
        <v>0.36</v>
      </c>
      <c r="G11" s="6">
        <v>63</v>
      </c>
      <c r="H11" s="7">
        <v>39.9</v>
      </c>
      <c r="I11" s="7">
        <v>44</v>
      </c>
      <c r="J11" s="164" t="e">
        <f>+#REF!+H11</f>
        <v>#REF!</v>
      </c>
      <c r="K11" s="197"/>
      <c r="L11" s="9"/>
      <c r="N11" s="209">
        <v>39.9</v>
      </c>
      <c r="O11" s="210"/>
      <c r="P11" s="211"/>
    </row>
    <row r="12" spans="2:16" hidden="1">
      <c r="B12" s="6">
        <f t="shared" si="0"/>
        <v>8</v>
      </c>
      <c r="C12" s="6" t="s">
        <v>19</v>
      </c>
      <c r="D12" s="6" t="s">
        <v>25</v>
      </c>
      <c r="E12" s="6" t="s">
        <v>15</v>
      </c>
      <c r="F12" s="6">
        <v>0.36</v>
      </c>
      <c r="G12" s="6">
        <v>63</v>
      </c>
      <c r="H12" s="7">
        <v>18.399999999999999</v>
      </c>
      <c r="I12" s="7">
        <v>11</v>
      </c>
      <c r="J12" s="164" t="e">
        <f t="shared" si="1"/>
        <v>#REF!</v>
      </c>
      <c r="K12" s="197"/>
      <c r="L12" s="9"/>
      <c r="N12" s="209">
        <v>18.399999999999999</v>
      </c>
      <c r="O12" s="210"/>
      <c r="P12" s="211"/>
    </row>
    <row r="13" spans="2:16" hidden="1">
      <c r="B13" s="6">
        <f t="shared" si="0"/>
        <v>9</v>
      </c>
      <c r="C13" s="6" t="s">
        <v>26</v>
      </c>
      <c r="D13" s="6" t="s">
        <v>27</v>
      </c>
      <c r="E13" s="6" t="s">
        <v>15</v>
      </c>
      <c r="F13" s="6">
        <v>0.36</v>
      </c>
      <c r="G13" s="6">
        <v>63</v>
      </c>
      <c r="H13" s="7">
        <v>123.5</v>
      </c>
      <c r="I13" s="7">
        <v>124</v>
      </c>
      <c r="J13" s="164" t="e">
        <f t="shared" si="1"/>
        <v>#REF!</v>
      </c>
      <c r="K13" s="197"/>
      <c r="L13" s="9"/>
      <c r="N13" s="209">
        <v>123.5</v>
      </c>
      <c r="O13" s="210"/>
      <c r="P13" s="211"/>
    </row>
    <row r="14" spans="2:16" hidden="1">
      <c r="B14" s="6">
        <f t="shared" si="0"/>
        <v>10</v>
      </c>
      <c r="C14" s="6" t="s">
        <v>28</v>
      </c>
      <c r="D14" s="6" t="s">
        <v>29</v>
      </c>
      <c r="E14" s="6" t="s">
        <v>15</v>
      </c>
      <c r="F14" s="6">
        <v>0.36</v>
      </c>
      <c r="G14" s="6">
        <v>63</v>
      </c>
      <c r="H14" s="7">
        <v>68.2</v>
      </c>
      <c r="I14" s="7">
        <v>42</v>
      </c>
      <c r="J14" s="164" t="e">
        <f t="shared" si="1"/>
        <v>#REF!</v>
      </c>
      <c r="K14" s="197"/>
      <c r="L14" s="9"/>
      <c r="N14" s="209">
        <v>68.2</v>
      </c>
      <c r="O14" s="210"/>
      <c r="P14" s="211"/>
    </row>
    <row r="15" spans="2:16" hidden="1">
      <c r="B15" s="6">
        <f t="shared" si="0"/>
        <v>11</v>
      </c>
      <c r="C15" s="6" t="s">
        <v>30</v>
      </c>
      <c r="D15" s="6" t="s">
        <v>31</v>
      </c>
      <c r="E15" s="6" t="s">
        <v>15</v>
      </c>
      <c r="F15" s="6">
        <v>0.36</v>
      </c>
      <c r="G15" s="6">
        <v>63</v>
      </c>
      <c r="H15" s="7">
        <v>8.4</v>
      </c>
      <c r="I15" s="7">
        <v>165</v>
      </c>
      <c r="J15" s="164" t="e">
        <f>+#REF!+H15</f>
        <v>#REF!</v>
      </c>
      <c r="K15" s="197"/>
      <c r="L15" s="9"/>
      <c r="N15" s="209">
        <v>8.4</v>
      </c>
      <c r="O15" s="210"/>
      <c r="P15" s="211"/>
    </row>
    <row r="16" spans="2:16" hidden="1">
      <c r="B16" s="6">
        <f t="shared" si="0"/>
        <v>12</v>
      </c>
      <c r="C16" s="6" t="s">
        <v>34</v>
      </c>
      <c r="D16" s="6" t="s">
        <v>35</v>
      </c>
      <c r="E16" s="6" t="s">
        <v>15</v>
      </c>
      <c r="F16" s="6">
        <v>0.36</v>
      </c>
      <c r="G16" s="6">
        <v>63</v>
      </c>
      <c r="H16" s="7">
        <v>16</v>
      </c>
      <c r="I16" s="7"/>
      <c r="J16" s="164" t="e">
        <f>+#REF!+H16</f>
        <v>#REF!</v>
      </c>
      <c r="K16" s="197"/>
      <c r="L16" s="9"/>
      <c r="N16" s="209">
        <v>16</v>
      </c>
      <c r="O16" s="210"/>
      <c r="P16" s="211"/>
    </row>
    <row r="17" spans="2:16" hidden="1">
      <c r="B17" s="6">
        <f t="shared" si="0"/>
        <v>13</v>
      </c>
      <c r="C17" s="6" t="s">
        <v>35</v>
      </c>
      <c r="D17" s="6" t="s">
        <v>36</v>
      </c>
      <c r="E17" s="6" t="s">
        <v>15</v>
      </c>
      <c r="F17" s="6">
        <v>0.36</v>
      </c>
      <c r="G17" s="6">
        <v>63</v>
      </c>
      <c r="H17" s="7">
        <v>96.3</v>
      </c>
      <c r="I17" s="7">
        <v>97</v>
      </c>
      <c r="J17" s="164" t="e">
        <f t="shared" si="1"/>
        <v>#REF!</v>
      </c>
      <c r="K17" s="197"/>
      <c r="L17" s="9"/>
      <c r="N17" s="209">
        <v>96.3</v>
      </c>
      <c r="O17" s="210"/>
      <c r="P17" s="211"/>
    </row>
    <row r="18" spans="2:16" hidden="1">
      <c r="B18" s="6">
        <f t="shared" si="0"/>
        <v>14</v>
      </c>
      <c r="C18" s="6" t="s">
        <v>38</v>
      </c>
      <c r="D18" s="6" t="s">
        <v>39</v>
      </c>
      <c r="E18" s="6" t="s">
        <v>15</v>
      </c>
      <c r="F18" s="6">
        <v>0.36</v>
      </c>
      <c r="G18" s="6">
        <v>63</v>
      </c>
      <c r="H18" s="7">
        <v>34.200000000000003</v>
      </c>
      <c r="I18" s="7">
        <v>21</v>
      </c>
      <c r="J18" s="164" t="e">
        <f>+#REF!+H18</f>
        <v>#REF!</v>
      </c>
      <c r="K18" s="197"/>
      <c r="L18" s="9"/>
      <c r="N18" s="209">
        <v>34.200000000000003</v>
      </c>
      <c r="O18" s="210"/>
      <c r="P18" s="211"/>
    </row>
    <row r="19" spans="2:16" hidden="1">
      <c r="B19" s="6">
        <f t="shared" si="0"/>
        <v>15</v>
      </c>
      <c r="C19" s="6" t="s">
        <v>38</v>
      </c>
      <c r="D19" s="6" t="s">
        <v>40</v>
      </c>
      <c r="E19" s="6" t="s">
        <v>15</v>
      </c>
      <c r="F19" s="6">
        <v>0.36</v>
      </c>
      <c r="G19" s="6">
        <v>63</v>
      </c>
      <c r="H19" s="7">
        <v>73.5</v>
      </c>
      <c r="I19" s="7">
        <v>65</v>
      </c>
      <c r="J19" s="164" t="e">
        <f t="shared" si="1"/>
        <v>#REF!</v>
      </c>
      <c r="K19" s="197"/>
      <c r="L19" s="9"/>
      <c r="N19" s="209">
        <v>73.5</v>
      </c>
      <c r="O19" s="210"/>
      <c r="P19" s="211"/>
    </row>
    <row r="20" spans="2:16" hidden="1">
      <c r="B20" s="6">
        <f t="shared" si="0"/>
        <v>16</v>
      </c>
      <c r="C20" s="6" t="s">
        <v>42</v>
      </c>
      <c r="D20" s="6" t="s">
        <v>43</v>
      </c>
      <c r="E20" s="6" t="s">
        <v>12</v>
      </c>
      <c r="F20" s="6">
        <v>0.36</v>
      </c>
      <c r="G20" s="6">
        <v>63</v>
      </c>
      <c r="H20" s="7">
        <v>3</v>
      </c>
      <c r="I20" s="7"/>
      <c r="J20" s="164" t="e">
        <f>+#REF!+H20</f>
        <v>#REF!</v>
      </c>
      <c r="K20" s="197"/>
      <c r="L20" s="9"/>
      <c r="N20" s="209">
        <v>3</v>
      </c>
      <c r="O20" s="210"/>
      <c r="P20" s="211"/>
    </row>
    <row r="21" spans="2:16" hidden="1">
      <c r="B21" s="6">
        <f t="shared" si="0"/>
        <v>17</v>
      </c>
      <c r="C21" s="6" t="s">
        <v>47</v>
      </c>
      <c r="D21" s="6" t="s">
        <v>48</v>
      </c>
      <c r="E21" s="6" t="s">
        <v>12</v>
      </c>
      <c r="F21" s="6">
        <v>0.36</v>
      </c>
      <c r="G21" s="6">
        <v>63</v>
      </c>
      <c r="H21" s="7">
        <v>3</v>
      </c>
      <c r="I21" s="212">
        <v>134</v>
      </c>
      <c r="J21" s="164" t="e">
        <f>+#REF!+H21</f>
        <v>#REF!</v>
      </c>
      <c r="K21" s="197"/>
      <c r="L21" s="9"/>
      <c r="N21" s="209">
        <v>3</v>
      </c>
      <c r="O21" s="210"/>
      <c r="P21" s="211"/>
    </row>
    <row r="22" spans="2:16" hidden="1">
      <c r="B22" s="6">
        <f t="shared" si="0"/>
        <v>18</v>
      </c>
      <c r="C22" s="6" t="s">
        <v>48</v>
      </c>
      <c r="D22" s="6" t="s">
        <v>49</v>
      </c>
      <c r="E22" s="6" t="s">
        <v>12</v>
      </c>
      <c r="F22" s="6">
        <v>0.36</v>
      </c>
      <c r="G22" s="6">
        <v>63</v>
      </c>
      <c r="H22" s="7">
        <v>3</v>
      </c>
      <c r="I22" s="212"/>
      <c r="J22" s="164" t="e">
        <f>+#REF!+H22</f>
        <v>#REF!</v>
      </c>
      <c r="K22" s="197"/>
      <c r="L22" s="9"/>
      <c r="N22" s="209">
        <v>3</v>
      </c>
      <c r="O22" s="210"/>
      <c r="P22" s="211"/>
    </row>
    <row r="23" spans="2:16" hidden="1">
      <c r="B23" s="6">
        <f t="shared" si="0"/>
        <v>19</v>
      </c>
      <c r="C23" s="6" t="s">
        <v>50</v>
      </c>
      <c r="D23" s="6" t="s">
        <v>51</v>
      </c>
      <c r="E23" s="6" t="s">
        <v>12</v>
      </c>
      <c r="F23" s="6">
        <v>0.36</v>
      </c>
      <c r="G23" s="6">
        <v>63</v>
      </c>
      <c r="H23" s="7">
        <v>3</v>
      </c>
      <c r="I23" s="7"/>
      <c r="J23" s="164" t="e">
        <f>+#REF!+H23</f>
        <v>#REF!</v>
      </c>
      <c r="K23" s="197"/>
      <c r="L23" s="9"/>
      <c r="N23" s="209">
        <v>3</v>
      </c>
      <c r="O23" s="210"/>
      <c r="P23" s="211"/>
    </row>
    <row r="24" spans="2:16" hidden="1">
      <c r="B24" s="6">
        <f t="shared" si="0"/>
        <v>20</v>
      </c>
      <c r="C24" s="6" t="s">
        <v>52</v>
      </c>
      <c r="D24" s="6" t="s">
        <v>53</v>
      </c>
      <c r="E24" s="6" t="s">
        <v>15</v>
      </c>
      <c r="F24" s="6">
        <v>0.36</v>
      </c>
      <c r="G24" s="6">
        <v>63</v>
      </c>
      <c r="H24" s="7">
        <v>30</v>
      </c>
      <c r="I24" s="7"/>
      <c r="J24" s="164" t="e">
        <f>+#REF!+H24</f>
        <v>#REF!</v>
      </c>
      <c r="K24" s="197"/>
      <c r="L24" s="9"/>
      <c r="N24" s="209">
        <v>30</v>
      </c>
      <c r="O24" s="210"/>
      <c r="P24" s="211"/>
    </row>
    <row r="25" spans="2:16" hidden="1">
      <c r="B25" s="6">
        <f t="shared" si="0"/>
        <v>21</v>
      </c>
      <c r="C25" s="6" t="s">
        <v>53</v>
      </c>
      <c r="D25" s="6" t="s">
        <v>54</v>
      </c>
      <c r="E25" s="6" t="s">
        <v>15</v>
      </c>
      <c r="F25" s="6">
        <v>0.36</v>
      </c>
      <c r="G25" s="6">
        <v>63</v>
      </c>
      <c r="H25" s="7">
        <v>28</v>
      </c>
      <c r="I25" s="7">
        <v>80</v>
      </c>
      <c r="J25" s="164" t="e">
        <f t="shared" ref="J25:J38" si="2">+J24+H25</f>
        <v>#REF!</v>
      </c>
      <c r="K25" s="197"/>
      <c r="L25" s="9"/>
      <c r="N25" s="209">
        <v>28</v>
      </c>
      <c r="O25" s="210"/>
      <c r="P25" s="211"/>
    </row>
    <row r="26" spans="2:16" hidden="1">
      <c r="B26" s="6">
        <f t="shared" si="0"/>
        <v>22</v>
      </c>
      <c r="C26" s="6" t="s">
        <v>57</v>
      </c>
      <c r="D26" s="6" t="s">
        <v>58</v>
      </c>
      <c r="E26" s="6" t="s">
        <v>15</v>
      </c>
      <c r="F26" s="6">
        <v>0.36</v>
      </c>
      <c r="G26" s="6">
        <v>63</v>
      </c>
      <c r="H26" s="7">
        <v>70</v>
      </c>
      <c r="I26" s="7"/>
      <c r="J26" s="164" t="e">
        <f>+#REF!+H26</f>
        <v>#REF!</v>
      </c>
      <c r="K26" s="197"/>
      <c r="L26" s="9"/>
      <c r="N26" s="209">
        <v>70</v>
      </c>
      <c r="O26" s="210"/>
      <c r="P26" s="211"/>
    </row>
    <row r="27" spans="2:16" hidden="1">
      <c r="B27" s="6">
        <f t="shared" si="0"/>
        <v>23</v>
      </c>
      <c r="C27" s="6" t="s">
        <v>58</v>
      </c>
      <c r="D27" s="6" t="s">
        <v>59</v>
      </c>
      <c r="E27" s="6" t="s">
        <v>15</v>
      </c>
      <c r="F27" s="6">
        <v>0.36</v>
      </c>
      <c r="G27" s="6">
        <v>63</v>
      </c>
      <c r="H27" s="7">
        <v>27.5</v>
      </c>
      <c r="I27" s="7"/>
      <c r="J27" s="164" t="e">
        <f>+#REF!+H27</f>
        <v>#REF!</v>
      </c>
      <c r="K27" s="197"/>
      <c r="L27" s="9"/>
      <c r="N27" s="209">
        <v>27.5</v>
      </c>
      <c r="O27" s="210"/>
      <c r="P27" s="211"/>
    </row>
    <row r="28" spans="2:16" hidden="1">
      <c r="B28" s="6">
        <f t="shared" si="0"/>
        <v>24</v>
      </c>
      <c r="C28" s="6" t="s">
        <v>60</v>
      </c>
      <c r="D28" s="6" t="s">
        <v>61</v>
      </c>
      <c r="E28" s="6" t="s">
        <v>12</v>
      </c>
      <c r="F28" s="6">
        <v>0.36</v>
      </c>
      <c r="G28" s="6">
        <v>63</v>
      </c>
      <c r="H28" s="7">
        <v>3</v>
      </c>
      <c r="I28" s="212">
        <v>32</v>
      </c>
      <c r="J28" s="164" t="e">
        <f t="shared" si="2"/>
        <v>#REF!</v>
      </c>
      <c r="K28" s="197"/>
      <c r="L28" s="9"/>
      <c r="N28" s="209">
        <v>3</v>
      </c>
      <c r="O28" s="210"/>
      <c r="P28" s="211"/>
    </row>
    <row r="29" spans="2:16" hidden="1">
      <c r="B29" s="6">
        <f t="shared" si="0"/>
        <v>25</v>
      </c>
      <c r="C29" s="6" t="s">
        <v>60</v>
      </c>
      <c r="D29" s="6" t="s">
        <v>61</v>
      </c>
      <c r="E29" s="6" t="s">
        <v>15</v>
      </c>
      <c r="F29" s="6">
        <v>0.36</v>
      </c>
      <c r="G29" s="6">
        <v>63</v>
      </c>
      <c r="H29" s="7">
        <v>32</v>
      </c>
      <c r="I29" s="212"/>
      <c r="J29" s="164" t="e">
        <f t="shared" si="2"/>
        <v>#REF!</v>
      </c>
      <c r="K29" s="197"/>
      <c r="L29" s="9"/>
      <c r="N29" s="209">
        <v>32</v>
      </c>
      <c r="O29" s="210"/>
      <c r="P29" s="211"/>
    </row>
    <row r="30" spans="2:16" hidden="1">
      <c r="B30" s="6">
        <f t="shared" si="0"/>
        <v>26</v>
      </c>
      <c r="C30" s="6" t="s">
        <v>62</v>
      </c>
      <c r="D30" s="6" t="s">
        <v>63</v>
      </c>
      <c r="E30" s="6" t="s">
        <v>12</v>
      </c>
      <c r="F30" s="6">
        <v>0.36</v>
      </c>
      <c r="G30" s="6">
        <v>63</v>
      </c>
      <c r="H30" s="7">
        <v>3</v>
      </c>
      <c r="I30" s="7">
        <v>66</v>
      </c>
      <c r="J30" s="164" t="e">
        <f t="shared" si="2"/>
        <v>#REF!</v>
      </c>
      <c r="K30" s="197"/>
      <c r="L30" s="9"/>
      <c r="N30" s="209">
        <v>3</v>
      </c>
      <c r="O30" s="210"/>
      <c r="P30" s="211"/>
    </row>
    <row r="31" spans="2:16" hidden="1">
      <c r="B31" s="6">
        <f t="shared" si="0"/>
        <v>27</v>
      </c>
      <c r="C31" s="6" t="s">
        <v>63</v>
      </c>
      <c r="D31" s="6" t="s">
        <v>64</v>
      </c>
      <c r="E31" s="6" t="s">
        <v>12</v>
      </c>
      <c r="F31" s="6">
        <v>0.36</v>
      </c>
      <c r="G31" s="6">
        <v>63</v>
      </c>
      <c r="H31" s="7">
        <v>3</v>
      </c>
      <c r="I31" s="212">
        <v>20</v>
      </c>
      <c r="J31" s="164" t="e">
        <f>+#REF!+H31</f>
        <v>#REF!</v>
      </c>
      <c r="K31" s="197"/>
      <c r="L31" s="9"/>
      <c r="N31" s="209">
        <v>3</v>
      </c>
      <c r="O31" s="210"/>
      <c r="P31" s="211"/>
    </row>
    <row r="32" spans="2:16" hidden="1">
      <c r="B32" s="6">
        <f t="shared" si="0"/>
        <v>28</v>
      </c>
      <c r="C32" s="6" t="s">
        <v>63</v>
      </c>
      <c r="D32" s="6" t="s">
        <v>64</v>
      </c>
      <c r="E32" s="6" t="s">
        <v>15</v>
      </c>
      <c r="F32" s="6">
        <v>0.36</v>
      </c>
      <c r="G32" s="6">
        <v>63</v>
      </c>
      <c r="H32" s="7">
        <v>21</v>
      </c>
      <c r="I32" s="212"/>
      <c r="J32" s="164" t="e">
        <f t="shared" si="2"/>
        <v>#REF!</v>
      </c>
      <c r="K32" s="197"/>
      <c r="L32" s="9"/>
      <c r="N32" s="209">
        <v>21</v>
      </c>
      <c r="O32" s="210"/>
      <c r="P32" s="211"/>
    </row>
    <row r="33" spans="2:16" hidden="1">
      <c r="B33" s="6">
        <f t="shared" si="0"/>
        <v>29</v>
      </c>
      <c r="C33" s="6" t="s">
        <v>66</v>
      </c>
      <c r="D33" s="6" t="s">
        <v>67</v>
      </c>
      <c r="E33" s="6" t="s">
        <v>12</v>
      </c>
      <c r="F33" s="6">
        <v>0.36</v>
      </c>
      <c r="G33" s="6">
        <v>63</v>
      </c>
      <c r="H33" s="7">
        <v>3</v>
      </c>
      <c r="I33" s="7"/>
      <c r="J33" s="164" t="e">
        <f>+#REF!+H33</f>
        <v>#REF!</v>
      </c>
      <c r="K33" s="197"/>
      <c r="L33" s="9"/>
      <c r="N33" s="209">
        <v>3</v>
      </c>
      <c r="O33" s="210"/>
      <c r="P33" s="211"/>
    </row>
    <row r="34" spans="2:16">
      <c r="B34" s="6">
        <f t="shared" si="0"/>
        <v>30</v>
      </c>
      <c r="C34" s="6" t="s">
        <v>68</v>
      </c>
      <c r="D34" s="6" t="s">
        <v>69</v>
      </c>
      <c r="E34" s="6" t="s">
        <v>70</v>
      </c>
      <c r="F34" s="6">
        <v>0.36</v>
      </c>
      <c r="G34" s="6">
        <v>63</v>
      </c>
      <c r="H34" s="7">
        <v>107.3</v>
      </c>
      <c r="I34" s="7">
        <v>176</v>
      </c>
      <c r="J34" s="164" t="e">
        <f>+#REF!+H34</f>
        <v>#REF!</v>
      </c>
      <c r="K34" s="197"/>
      <c r="L34" s="9"/>
      <c r="N34" s="209">
        <v>107.3</v>
      </c>
      <c r="O34" s="210"/>
      <c r="P34" s="211"/>
    </row>
    <row r="35" spans="2:16">
      <c r="B35" s="6">
        <f t="shared" si="0"/>
        <v>31</v>
      </c>
      <c r="C35" s="6" t="s">
        <v>69</v>
      </c>
      <c r="D35" s="6" t="s">
        <v>71</v>
      </c>
      <c r="E35" s="6" t="s">
        <v>70</v>
      </c>
      <c r="F35" s="6">
        <v>0.36</v>
      </c>
      <c r="G35" s="6">
        <v>63</v>
      </c>
      <c r="H35" s="7">
        <v>1.5</v>
      </c>
      <c r="I35" s="7">
        <v>11</v>
      </c>
      <c r="J35" s="164" t="e">
        <f t="shared" si="2"/>
        <v>#REF!</v>
      </c>
      <c r="K35" s="197"/>
      <c r="L35" s="9"/>
      <c r="N35" s="209">
        <v>1.5</v>
      </c>
      <c r="O35" s="210"/>
      <c r="P35" s="211"/>
    </row>
    <row r="36" spans="2:16" hidden="1">
      <c r="B36" s="6">
        <f t="shared" si="0"/>
        <v>32</v>
      </c>
      <c r="C36" s="6" t="s">
        <v>71</v>
      </c>
      <c r="D36" s="6" t="s">
        <v>72</v>
      </c>
      <c r="E36" s="6" t="s">
        <v>15</v>
      </c>
      <c r="F36" s="6">
        <v>0.36</v>
      </c>
      <c r="G36" s="6">
        <v>63</v>
      </c>
      <c r="H36" s="7">
        <v>32.1</v>
      </c>
      <c r="I36" s="7">
        <v>85</v>
      </c>
      <c r="J36" s="164" t="e">
        <f>+#REF!+H36</f>
        <v>#REF!</v>
      </c>
      <c r="K36" s="197"/>
      <c r="L36" s="9"/>
      <c r="N36" s="209">
        <v>32.1</v>
      </c>
      <c r="O36" s="210"/>
      <c r="P36" s="211"/>
    </row>
    <row r="37" spans="2:16">
      <c r="B37" s="6">
        <f t="shared" si="0"/>
        <v>33</v>
      </c>
      <c r="C37" s="6" t="s">
        <v>69</v>
      </c>
      <c r="D37" s="6" t="s">
        <v>73</v>
      </c>
      <c r="E37" s="6" t="s">
        <v>70</v>
      </c>
      <c r="F37" s="6">
        <v>0.36</v>
      </c>
      <c r="G37" s="6">
        <v>63</v>
      </c>
      <c r="H37" s="7">
        <v>17.8</v>
      </c>
      <c r="I37" s="7">
        <v>18</v>
      </c>
      <c r="J37" s="164" t="e">
        <f>+#REF!+H37</f>
        <v>#REF!</v>
      </c>
      <c r="K37" s="197"/>
      <c r="L37" s="9"/>
      <c r="N37" s="209">
        <v>17.8</v>
      </c>
      <c r="O37" s="210"/>
      <c r="P37" s="211"/>
    </row>
    <row r="38" spans="2:16">
      <c r="B38" s="6">
        <f t="shared" si="0"/>
        <v>34</v>
      </c>
      <c r="C38" s="6" t="s">
        <v>73</v>
      </c>
      <c r="D38" s="6" t="s">
        <v>74</v>
      </c>
      <c r="E38" s="6" t="s">
        <v>70</v>
      </c>
      <c r="F38" s="6">
        <v>0.36</v>
      </c>
      <c r="G38" s="6">
        <v>63</v>
      </c>
      <c r="H38" s="7">
        <v>4</v>
      </c>
      <c r="I38" s="7">
        <v>25</v>
      </c>
      <c r="J38" s="164" t="e">
        <f t="shared" si="2"/>
        <v>#REF!</v>
      </c>
      <c r="K38" s="197"/>
      <c r="L38" s="9"/>
      <c r="N38" s="209">
        <v>4</v>
      </c>
      <c r="O38" s="210"/>
      <c r="P38" s="211"/>
    </row>
    <row r="39" spans="2:16">
      <c r="B39" s="6">
        <f t="shared" si="0"/>
        <v>35</v>
      </c>
      <c r="C39" s="6" t="s">
        <v>73</v>
      </c>
      <c r="D39" s="6" t="s">
        <v>75</v>
      </c>
      <c r="E39" s="6" t="s">
        <v>70</v>
      </c>
      <c r="F39" s="6">
        <v>0.36</v>
      </c>
      <c r="G39" s="6">
        <v>63</v>
      </c>
      <c r="H39" s="7">
        <v>29</v>
      </c>
      <c r="I39" s="7">
        <v>185</v>
      </c>
      <c r="J39" s="164" t="e">
        <f>+#REF!+H39</f>
        <v>#REF!</v>
      </c>
      <c r="K39" s="197"/>
      <c r="L39" s="9"/>
      <c r="N39" s="209">
        <v>29</v>
      </c>
      <c r="O39" s="210"/>
      <c r="P39" s="211"/>
    </row>
    <row r="40" spans="2:16" hidden="1">
      <c r="B40" s="6">
        <f t="shared" si="0"/>
        <v>36</v>
      </c>
      <c r="C40" s="6" t="s">
        <v>75</v>
      </c>
      <c r="D40" s="6" t="s">
        <v>65</v>
      </c>
      <c r="E40" s="6" t="s">
        <v>15</v>
      </c>
      <c r="F40" s="6">
        <v>0.36</v>
      </c>
      <c r="G40" s="6">
        <v>63</v>
      </c>
      <c r="H40" s="7">
        <v>23</v>
      </c>
      <c r="I40" s="7"/>
      <c r="J40" s="164" t="e">
        <f>+#REF!+H40</f>
        <v>#REF!</v>
      </c>
      <c r="K40" s="197"/>
      <c r="L40" s="9"/>
      <c r="N40" s="209">
        <v>23</v>
      </c>
      <c r="O40" s="210"/>
      <c r="P40" s="211"/>
    </row>
    <row r="41" spans="2:16">
      <c r="B41" s="6">
        <f t="shared" si="0"/>
        <v>37</v>
      </c>
      <c r="C41" s="6" t="s">
        <v>76</v>
      </c>
      <c r="D41" s="6" t="s">
        <v>77</v>
      </c>
      <c r="E41" s="6" t="s">
        <v>70</v>
      </c>
      <c r="F41" s="6">
        <v>0.36</v>
      </c>
      <c r="G41" s="6">
        <v>63</v>
      </c>
      <c r="H41" s="7">
        <v>16.7</v>
      </c>
      <c r="I41" s="7">
        <v>90</v>
      </c>
      <c r="J41" s="164" t="e">
        <f>+#REF!+H41</f>
        <v>#REF!</v>
      </c>
      <c r="K41" s="197"/>
      <c r="L41" s="9"/>
      <c r="N41" s="209">
        <v>16.7</v>
      </c>
      <c r="O41" s="210"/>
      <c r="P41" s="211"/>
    </row>
    <row r="42" spans="2:16" ht="14.25" hidden="1" customHeight="1">
      <c r="B42" s="6">
        <f t="shared" si="0"/>
        <v>38</v>
      </c>
      <c r="C42" s="6" t="s">
        <v>80</v>
      </c>
      <c r="D42" s="6" t="s">
        <v>81</v>
      </c>
      <c r="E42" s="6" t="s">
        <v>15</v>
      </c>
      <c r="F42" s="6">
        <v>0.36</v>
      </c>
      <c r="G42" s="6">
        <v>63</v>
      </c>
      <c r="H42" s="7">
        <v>227</v>
      </c>
      <c r="I42" s="7"/>
      <c r="J42" s="164" t="e">
        <f>+#REF!+H42</f>
        <v>#REF!</v>
      </c>
      <c r="K42" s="197"/>
      <c r="L42" s="9"/>
      <c r="N42" s="209">
        <v>227</v>
      </c>
      <c r="O42" s="210"/>
      <c r="P42" s="211"/>
    </row>
    <row r="43" spans="2:16" hidden="1">
      <c r="B43" s="6">
        <f t="shared" si="0"/>
        <v>39</v>
      </c>
      <c r="C43" s="6" t="s">
        <v>83</v>
      </c>
      <c r="D43" s="6" t="s">
        <v>84</v>
      </c>
      <c r="E43" s="6" t="s">
        <v>15</v>
      </c>
      <c r="F43" s="6">
        <v>0.36</v>
      </c>
      <c r="G43" s="6">
        <v>63</v>
      </c>
      <c r="H43" s="7">
        <v>190.8</v>
      </c>
      <c r="I43" s="7">
        <v>198</v>
      </c>
      <c r="J43" s="164" t="e">
        <f>+#REF!+H43</f>
        <v>#REF!</v>
      </c>
      <c r="K43" s="197"/>
      <c r="L43" s="9"/>
      <c r="N43" s="10"/>
      <c r="O43" s="11">
        <v>90.8</v>
      </c>
      <c r="P43" s="12"/>
    </row>
    <row r="44" spans="2:16" hidden="1">
      <c r="B44" s="6">
        <f t="shared" si="0"/>
        <v>40</v>
      </c>
      <c r="C44" s="6" t="s">
        <v>88</v>
      </c>
      <c r="D44" s="6" t="s">
        <v>13</v>
      </c>
      <c r="E44" s="6" t="s">
        <v>15</v>
      </c>
      <c r="F44" s="6">
        <v>0.37</v>
      </c>
      <c r="G44" s="6">
        <v>75</v>
      </c>
      <c r="H44" s="7">
        <v>88</v>
      </c>
      <c r="I44" s="13">
        <v>158</v>
      </c>
      <c r="J44" s="164" t="e">
        <f>+#REF!+H44</f>
        <v>#REF!</v>
      </c>
      <c r="K44" s="197"/>
      <c r="L44" s="9"/>
      <c r="N44" s="206">
        <v>88</v>
      </c>
      <c r="O44" s="207"/>
      <c r="P44" s="208"/>
    </row>
    <row r="45" spans="2:16" hidden="1">
      <c r="B45" s="6">
        <f t="shared" si="0"/>
        <v>41</v>
      </c>
      <c r="C45" s="6" t="s">
        <v>53</v>
      </c>
      <c r="D45" s="6" t="s">
        <v>55</v>
      </c>
      <c r="E45" s="6" t="s">
        <v>15</v>
      </c>
      <c r="F45" s="6">
        <v>0.37</v>
      </c>
      <c r="G45" s="6">
        <v>75</v>
      </c>
      <c r="H45" s="7">
        <v>62.2</v>
      </c>
      <c r="I45" s="13">
        <v>59</v>
      </c>
      <c r="J45" s="164" t="e">
        <f>+#REF!+H45</f>
        <v>#REF!</v>
      </c>
      <c r="K45" s="197"/>
      <c r="L45" s="9"/>
      <c r="N45" s="205">
        <v>62.2</v>
      </c>
      <c r="O45" s="205"/>
      <c r="P45" s="205"/>
    </row>
    <row r="46" spans="2:16">
      <c r="B46" s="6">
        <f t="shared" si="0"/>
        <v>42</v>
      </c>
      <c r="C46" s="6" t="s">
        <v>89</v>
      </c>
      <c r="D46" s="6" t="s">
        <v>90</v>
      </c>
      <c r="E46" s="6" t="s">
        <v>70</v>
      </c>
      <c r="F46" s="6">
        <v>0.39</v>
      </c>
      <c r="G46" s="6">
        <v>90</v>
      </c>
      <c r="H46" s="7">
        <v>5</v>
      </c>
      <c r="I46" s="13"/>
      <c r="J46" s="164" t="e">
        <f>+#REF!+H46</f>
        <v>#REF!</v>
      </c>
      <c r="K46" s="197"/>
      <c r="L46" s="9"/>
      <c r="N46" s="204">
        <v>5</v>
      </c>
      <c r="O46" s="204"/>
      <c r="P46" s="204"/>
    </row>
    <row r="47" spans="2:16" hidden="1">
      <c r="B47" s="6">
        <f t="shared" si="0"/>
        <v>43</v>
      </c>
      <c r="C47" s="6" t="s">
        <v>90</v>
      </c>
      <c r="D47" s="6" t="s">
        <v>93</v>
      </c>
      <c r="E47" s="6" t="s">
        <v>12</v>
      </c>
      <c r="F47" s="6">
        <v>0.39</v>
      </c>
      <c r="G47" s="6">
        <v>90</v>
      </c>
      <c r="H47" s="7">
        <v>5</v>
      </c>
      <c r="I47" s="13"/>
      <c r="J47" s="164" t="e">
        <f>+#REF!+H47</f>
        <v>#REF!</v>
      </c>
      <c r="K47" s="197"/>
      <c r="L47" s="9"/>
      <c r="N47" s="204">
        <v>5</v>
      </c>
      <c r="O47" s="204"/>
      <c r="P47" s="204"/>
    </row>
    <row r="48" spans="2:16" hidden="1">
      <c r="B48" s="6">
        <f t="shared" si="0"/>
        <v>44</v>
      </c>
      <c r="C48" s="6" t="s">
        <v>93</v>
      </c>
      <c r="D48" s="6" t="s">
        <v>94</v>
      </c>
      <c r="E48" s="6" t="s">
        <v>12</v>
      </c>
      <c r="F48" s="6">
        <v>0.39</v>
      </c>
      <c r="G48" s="6">
        <v>90</v>
      </c>
      <c r="H48" s="7">
        <v>3</v>
      </c>
      <c r="I48" s="13"/>
      <c r="J48" s="164" t="e">
        <f>+#REF!+H48</f>
        <v>#REF!</v>
      </c>
      <c r="K48" s="197"/>
      <c r="L48" s="9"/>
      <c r="N48" s="204">
        <v>3</v>
      </c>
      <c r="O48" s="204"/>
      <c r="P48" s="204"/>
    </row>
    <row r="49" spans="2:16" hidden="1">
      <c r="B49" s="6">
        <f t="shared" si="0"/>
        <v>45</v>
      </c>
      <c r="C49" s="5" t="s">
        <v>25</v>
      </c>
      <c r="D49" s="5" t="s">
        <v>26</v>
      </c>
      <c r="E49" s="5" t="s">
        <v>15</v>
      </c>
      <c r="F49" s="6">
        <v>0.41</v>
      </c>
      <c r="G49" s="5">
        <v>110</v>
      </c>
      <c r="H49" s="7">
        <v>50.9</v>
      </c>
      <c r="I49" s="7">
        <v>48</v>
      </c>
      <c r="J49" s="164" t="e">
        <f>+#REF!+H49</f>
        <v>#REF!</v>
      </c>
      <c r="K49" s="197"/>
      <c r="L49" s="9"/>
      <c r="N49" s="202">
        <v>50.9</v>
      </c>
      <c r="O49" s="202"/>
      <c r="P49" s="202"/>
    </row>
    <row r="50" spans="2:16" hidden="1">
      <c r="B50" s="6">
        <f t="shared" si="0"/>
        <v>46</v>
      </c>
      <c r="C50" s="5" t="s">
        <v>26</v>
      </c>
      <c r="D50" s="5" t="s">
        <v>28</v>
      </c>
      <c r="E50" s="5" t="s">
        <v>15</v>
      </c>
      <c r="F50" s="6">
        <v>0.41</v>
      </c>
      <c r="G50" s="5">
        <v>110</v>
      </c>
      <c r="H50" s="7">
        <v>16.7</v>
      </c>
      <c r="I50" s="13"/>
      <c r="J50" s="164" t="e">
        <f>+#REF!+H50</f>
        <v>#REF!</v>
      </c>
      <c r="K50" s="197"/>
      <c r="L50" s="9"/>
      <c r="N50" s="202">
        <v>16.7</v>
      </c>
      <c r="O50" s="202"/>
      <c r="P50" s="202"/>
    </row>
    <row r="51" spans="2:16" hidden="1">
      <c r="B51" s="6">
        <f t="shared" si="0"/>
        <v>47</v>
      </c>
      <c r="C51" s="6" t="s">
        <v>36</v>
      </c>
      <c r="D51" s="6" t="s">
        <v>30</v>
      </c>
      <c r="E51" s="5" t="s">
        <v>15</v>
      </c>
      <c r="F51" s="6">
        <v>0.41</v>
      </c>
      <c r="G51" s="6">
        <v>110</v>
      </c>
      <c r="H51" s="7">
        <v>20</v>
      </c>
      <c r="I51" s="7">
        <v>42</v>
      </c>
      <c r="J51" s="164" t="e">
        <f>+#REF!+H51</f>
        <v>#REF!</v>
      </c>
      <c r="K51" s="197"/>
      <c r="L51" s="9"/>
      <c r="N51" s="202">
        <v>20</v>
      </c>
      <c r="O51" s="202"/>
      <c r="P51" s="202"/>
    </row>
    <row r="52" spans="2:16" hidden="1">
      <c r="B52" s="6">
        <f t="shared" si="0"/>
        <v>48</v>
      </c>
      <c r="C52" s="6" t="s">
        <v>30</v>
      </c>
      <c r="D52" s="6" t="s">
        <v>37</v>
      </c>
      <c r="E52" s="6" t="s">
        <v>12</v>
      </c>
      <c r="F52" s="6">
        <v>0.41</v>
      </c>
      <c r="G52" s="6">
        <v>110</v>
      </c>
      <c r="H52" s="7">
        <v>3</v>
      </c>
      <c r="I52" s="203"/>
      <c r="J52" s="164" t="e">
        <f>+#REF!+H52</f>
        <v>#REF!</v>
      </c>
      <c r="K52" s="197"/>
      <c r="L52" s="9"/>
      <c r="N52" s="202">
        <v>3</v>
      </c>
      <c r="O52" s="202"/>
      <c r="P52" s="202"/>
    </row>
    <row r="53" spans="2:16" hidden="1">
      <c r="B53" s="6">
        <f t="shared" si="0"/>
        <v>49</v>
      </c>
      <c r="C53" s="6" t="s">
        <v>30</v>
      </c>
      <c r="D53" s="6" t="s">
        <v>37</v>
      </c>
      <c r="E53" s="5" t="s">
        <v>15</v>
      </c>
      <c r="F53" s="6">
        <v>0.41</v>
      </c>
      <c r="G53" s="6">
        <v>110</v>
      </c>
      <c r="H53" s="7">
        <v>10</v>
      </c>
      <c r="I53" s="203"/>
      <c r="J53" s="164" t="e">
        <f t="shared" ref="J53" si="3">+J52+H53</f>
        <v>#REF!</v>
      </c>
      <c r="K53" s="197"/>
      <c r="L53" s="9"/>
      <c r="N53" s="202">
        <v>15</v>
      </c>
      <c r="O53" s="202"/>
      <c r="P53" s="202"/>
    </row>
    <row r="54" spans="2:16" hidden="1">
      <c r="B54" s="6">
        <f t="shared" si="0"/>
        <v>50</v>
      </c>
      <c r="C54" s="6" t="s">
        <v>44</v>
      </c>
      <c r="D54" s="6" t="s">
        <v>45</v>
      </c>
      <c r="E54" s="6" t="s">
        <v>12</v>
      </c>
      <c r="F54" s="6">
        <v>0.41</v>
      </c>
      <c r="G54" s="6">
        <v>110</v>
      </c>
      <c r="H54" s="7">
        <v>6</v>
      </c>
      <c r="I54" s="13"/>
      <c r="J54" s="164" t="e">
        <f>+#REF!+H54</f>
        <v>#REF!</v>
      </c>
      <c r="K54" s="197"/>
      <c r="L54" s="9"/>
      <c r="N54" s="201">
        <v>6</v>
      </c>
      <c r="O54" s="201"/>
      <c r="P54" s="201"/>
    </row>
    <row r="55" spans="2:16" hidden="1">
      <c r="B55" s="6">
        <f t="shared" si="0"/>
        <v>51</v>
      </c>
      <c r="C55" s="6" t="s">
        <v>91</v>
      </c>
      <c r="D55" s="6" t="s">
        <v>92</v>
      </c>
      <c r="E55" s="6" t="s">
        <v>12</v>
      </c>
      <c r="F55" s="6">
        <v>0.41</v>
      </c>
      <c r="G55" s="6">
        <v>110</v>
      </c>
      <c r="H55" s="7">
        <v>8</v>
      </c>
      <c r="I55" s="13">
        <v>195</v>
      </c>
      <c r="J55" s="164" t="e">
        <f>+#REF!+H55</f>
        <v>#REF!</v>
      </c>
      <c r="K55" s="197"/>
      <c r="L55" s="9"/>
      <c r="N55" s="201">
        <v>8</v>
      </c>
      <c r="O55" s="201"/>
      <c r="P55" s="201"/>
    </row>
    <row r="56" spans="2:16" hidden="1">
      <c r="B56" s="6">
        <f t="shared" si="0"/>
        <v>52</v>
      </c>
      <c r="C56" s="6" t="s">
        <v>79</v>
      </c>
      <c r="D56" s="6" t="s">
        <v>96</v>
      </c>
      <c r="E56" s="6" t="s">
        <v>15</v>
      </c>
      <c r="F56" s="6">
        <v>0.41</v>
      </c>
      <c r="G56" s="6">
        <v>110</v>
      </c>
      <c r="H56" s="7">
        <v>31</v>
      </c>
      <c r="I56" s="7">
        <v>30</v>
      </c>
      <c r="J56" s="164" t="e">
        <f>+#REF!+H56</f>
        <v>#REF!</v>
      </c>
      <c r="K56" s="197"/>
      <c r="L56" s="9"/>
      <c r="N56" s="14"/>
      <c r="O56" s="15"/>
      <c r="P56" s="16"/>
    </row>
    <row r="57" spans="2:16" hidden="1">
      <c r="B57" s="6">
        <f t="shared" si="0"/>
        <v>53</v>
      </c>
      <c r="C57" s="6" t="s">
        <v>87</v>
      </c>
      <c r="D57" s="6" t="s">
        <v>79</v>
      </c>
      <c r="E57" s="6" t="s">
        <v>15</v>
      </c>
      <c r="F57" s="6">
        <v>0.42</v>
      </c>
      <c r="G57" s="6">
        <v>125</v>
      </c>
      <c r="H57" s="7">
        <v>87.9</v>
      </c>
      <c r="I57" s="7">
        <v>88</v>
      </c>
      <c r="J57" s="164" t="e">
        <f>+#REF!+H57</f>
        <v>#REF!</v>
      </c>
      <c r="K57" s="197"/>
      <c r="L57" s="9"/>
      <c r="N57" s="17"/>
      <c r="O57" s="18"/>
      <c r="P57" s="19"/>
    </row>
    <row r="58" spans="2:16" hidden="1">
      <c r="B58" s="6">
        <f t="shared" si="0"/>
        <v>54</v>
      </c>
      <c r="C58" s="6" t="s">
        <v>10</v>
      </c>
      <c r="D58" s="6" t="s">
        <v>88</v>
      </c>
      <c r="E58" s="6" t="s">
        <v>12</v>
      </c>
      <c r="F58" s="6">
        <v>0.44</v>
      </c>
      <c r="G58" s="6">
        <v>140</v>
      </c>
      <c r="H58" s="7">
        <v>3</v>
      </c>
      <c r="I58" s="13"/>
      <c r="J58" s="164" t="e">
        <f>+#REF!+H58</f>
        <v>#REF!</v>
      </c>
      <c r="K58" s="197"/>
      <c r="L58" s="9"/>
      <c r="N58" s="200">
        <v>3</v>
      </c>
      <c r="O58" s="200"/>
      <c r="P58" s="200"/>
    </row>
    <row r="59" spans="2:16" hidden="1">
      <c r="B59" s="9" t="s">
        <v>97</v>
      </c>
      <c r="C59" s="9"/>
      <c r="D59" s="9"/>
      <c r="E59" s="164"/>
      <c r="F59" s="164"/>
      <c r="G59" s="9" t="s">
        <v>98</v>
      </c>
      <c r="H59" s="9"/>
      <c r="I59" s="21"/>
      <c r="J59" s="22"/>
      <c r="K59" s="22"/>
      <c r="L59" s="23"/>
    </row>
    <row r="60" spans="2:16" hidden="1">
      <c r="B60" s="9" t="s">
        <v>99</v>
      </c>
      <c r="C60" s="9"/>
      <c r="D60" s="164"/>
      <c r="E60" s="164"/>
      <c r="F60" s="164"/>
      <c r="G60" s="9" t="s">
        <v>99</v>
      </c>
      <c r="H60" s="9"/>
      <c r="I60" s="22"/>
      <c r="J60" s="198"/>
      <c r="K60" s="198"/>
      <c r="L60" s="199"/>
    </row>
    <row r="61" spans="2:16" hidden="1">
      <c r="B61" s="9" t="s">
        <v>100</v>
      </c>
      <c r="C61" s="197"/>
      <c r="D61" s="198"/>
      <c r="E61" s="198"/>
      <c r="F61" s="199"/>
      <c r="G61" s="9" t="s">
        <v>100</v>
      </c>
      <c r="H61" s="9"/>
      <c r="I61" s="22"/>
      <c r="J61" s="198"/>
      <c r="K61" s="198"/>
      <c r="L61" s="199"/>
    </row>
    <row r="62" spans="2:16" hidden="1">
      <c r="B62" s="9" t="s">
        <v>101</v>
      </c>
      <c r="C62" s="9"/>
      <c r="D62" s="197"/>
      <c r="E62" s="198"/>
      <c r="F62" s="199"/>
      <c r="G62" s="9" t="s">
        <v>101</v>
      </c>
      <c r="H62" s="9"/>
      <c r="I62" s="22"/>
      <c r="J62" s="198"/>
      <c r="K62" s="198"/>
      <c r="L62" s="199"/>
    </row>
    <row r="64" spans="2:16">
      <c r="H64" s="24"/>
      <c r="I64" s="24"/>
      <c r="J64" s="195"/>
      <c r="K64" s="195"/>
    </row>
    <row r="65" spans="8:29">
      <c r="H65" s="24"/>
      <c r="I65" s="24"/>
      <c r="J65" s="195"/>
      <c r="K65" s="195"/>
    </row>
    <row r="66" spans="8:29">
      <c r="H66" s="24"/>
      <c r="I66" s="24"/>
      <c r="J66" s="195"/>
      <c r="K66" s="195"/>
    </row>
    <row r="67" spans="8:29" ht="15.75">
      <c r="H67" s="24"/>
      <c r="I67" s="24"/>
      <c r="J67" s="195"/>
      <c r="K67" s="195"/>
      <c r="O67" s="25" t="s">
        <v>102</v>
      </c>
      <c r="P67" s="9"/>
      <c r="Q67" s="9"/>
      <c r="R67" s="9"/>
      <c r="S67" s="9" t="s">
        <v>97</v>
      </c>
      <c r="T67" s="9"/>
      <c r="U67" s="9"/>
      <c r="V67" s="9"/>
      <c r="W67" s="9"/>
      <c r="X67" s="164"/>
      <c r="Y67" s="164"/>
      <c r="Z67" s="164"/>
      <c r="AA67" s="164"/>
      <c r="AB67" s="164"/>
      <c r="AC67" s="164"/>
    </row>
    <row r="68" spans="8:29" ht="15.75">
      <c r="H68" s="24"/>
      <c r="I68" s="24"/>
      <c r="J68" s="195"/>
      <c r="K68" s="195"/>
      <c r="O68" s="25" t="s">
        <v>99</v>
      </c>
      <c r="P68" s="9"/>
      <c r="Q68" s="164"/>
      <c r="R68" s="164"/>
      <c r="S68" s="9" t="s">
        <v>99</v>
      </c>
      <c r="T68" s="164"/>
      <c r="U68" s="164"/>
      <c r="V68" s="164"/>
      <c r="W68" s="164"/>
      <c r="X68" s="9" t="s">
        <v>99</v>
      </c>
      <c r="Y68" s="9"/>
      <c r="Z68" s="9"/>
      <c r="AA68" s="164"/>
      <c r="AB68" s="164"/>
      <c r="AC68" s="164"/>
    </row>
    <row r="69" spans="8:29" ht="15.75">
      <c r="H69" s="24"/>
      <c r="I69" s="24"/>
      <c r="J69" s="195"/>
      <c r="K69" s="195"/>
      <c r="O69" s="25" t="s">
        <v>100</v>
      </c>
      <c r="P69" s="164"/>
      <c r="Q69" s="164"/>
      <c r="R69" s="164"/>
      <c r="S69" s="9" t="s">
        <v>100</v>
      </c>
      <c r="T69" s="164"/>
      <c r="U69" s="164"/>
      <c r="V69" s="164"/>
      <c r="W69" s="164"/>
      <c r="X69" s="9" t="s">
        <v>100</v>
      </c>
      <c r="Y69" s="9"/>
      <c r="Z69" s="9"/>
      <c r="AA69" s="164"/>
      <c r="AB69" s="164"/>
      <c r="AC69" s="164"/>
    </row>
    <row r="70" spans="8:29" ht="15.75">
      <c r="H70" s="24"/>
      <c r="I70" s="24"/>
      <c r="J70" s="195"/>
      <c r="K70" s="195"/>
      <c r="O70" s="25" t="s">
        <v>101</v>
      </c>
      <c r="P70" s="9"/>
      <c r="Q70" s="164"/>
      <c r="R70" s="164"/>
      <c r="S70" s="9" t="s">
        <v>101</v>
      </c>
      <c r="T70" s="164"/>
      <c r="U70" s="164"/>
      <c r="V70" s="164"/>
      <c r="W70" s="164"/>
      <c r="X70" s="9" t="s">
        <v>101</v>
      </c>
      <c r="Y70" s="9"/>
      <c r="Z70" s="9"/>
      <c r="AA70" s="164"/>
      <c r="AB70" s="164"/>
      <c r="AC70" s="9"/>
    </row>
    <row r="71" spans="8:29">
      <c r="J71" s="195"/>
      <c r="K71" s="195"/>
      <c r="O71" s="9"/>
      <c r="P71" s="9"/>
      <c r="Q71" s="9"/>
      <c r="R71" s="9"/>
      <c r="S71" s="9"/>
      <c r="T71" s="9"/>
      <c r="U71" s="196"/>
      <c r="V71" s="196"/>
      <c r="W71" s="196"/>
      <c r="X71" s="9"/>
      <c r="Y71" s="164"/>
      <c r="Z71" s="164"/>
    </row>
    <row r="72" spans="8:29">
      <c r="J72" s="195"/>
      <c r="K72" s="195"/>
    </row>
  </sheetData>
  <autoFilter ref="B4:AC62">
    <filterColumn colId="3">
      <filters>
        <filter val="INTERLOCKING"/>
      </filters>
    </filterColumn>
    <filterColumn colId="8" showButton="0"/>
  </autoFilter>
  <mergeCells count="140">
    <mergeCell ref="B3:I3"/>
    <mergeCell ref="J3:K4"/>
    <mergeCell ref="L3:L4"/>
    <mergeCell ref="J5:K5"/>
    <mergeCell ref="N5:P5"/>
    <mergeCell ref="J9:K9"/>
    <mergeCell ref="N9:P9"/>
    <mergeCell ref="J10:K10"/>
    <mergeCell ref="N10:P10"/>
    <mergeCell ref="J8:K8"/>
    <mergeCell ref="N8:P8"/>
    <mergeCell ref="J7:K7"/>
    <mergeCell ref="N7:P7"/>
    <mergeCell ref="J6:K6"/>
    <mergeCell ref="N6:P6"/>
    <mergeCell ref="J15:K15"/>
    <mergeCell ref="N15:P15"/>
    <mergeCell ref="J13:K13"/>
    <mergeCell ref="N13:P13"/>
    <mergeCell ref="J14:K14"/>
    <mergeCell ref="N14:P14"/>
    <mergeCell ref="J11:K11"/>
    <mergeCell ref="N11:P11"/>
    <mergeCell ref="J12:K12"/>
    <mergeCell ref="N12:P12"/>
    <mergeCell ref="J20:K20"/>
    <mergeCell ref="N20:P20"/>
    <mergeCell ref="J18:K18"/>
    <mergeCell ref="N18:P18"/>
    <mergeCell ref="J19:K19"/>
    <mergeCell ref="N19:P19"/>
    <mergeCell ref="J17:K17"/>
    <mergeCell ref="N17:P17"/>
    <mergeCell ref="J16:K16"/>
    <mergeCell ref="N16:P16"/>
    <mergeCell ref="J25:K25"/>
    <mergeCell ref="N25:P25"/>
    <mergeCell ref="J24:K24"/>
    <mergeCell ref="N24:P24"/>
    <mergeCell ref="J23:K23"/>
    <mergeCell ref="N23:P23"/>
    <mergeCell ref="I21:I22"/>
    <mergeCell ref="J21:K21"/>
    <mergeCell ref="N21:P21"/>
    <mergeCell ref="J22:K22"/>
    <mergeCell ref="N22:P22"/>
    <mergeCell ref="I28:I29"/>
    <mergeCell ref="J28:K28"/>
    <mergeCell ref="N28:P28"/>
    <mergeCell ref="J29:K29"/>
    <mergeCell ref="N29:P29"/>
    <mergeCell ref="J30:K30"/>
    <mergeCell ref="N30:P30"/>
    <mergeCell ref="J26:K26"/>
    <mergeCell ref="N26:P26"/>
    <mergeCell ref="J27:K27"/>
    <mergeCell ref="N27:P27"/>
    <mergeCell ref="J34:K34"/>
    <mergeCell ref="N34:P34"/>
    <mergeCell ref="J33:K33"/>
    <mergeCell ref="N33:P33"/>
    <mergeCell ref="I31:I32"/>
    <mergeCell ref="J31:K31"/>
    <mergeCell ref="N31:P31"/>
    <mergeCell ref="J32:K32"/>
    <mergeCell ref="N32:P32"/>
    <mergeCell ref="J40:K40"/>
    <mergeCell ref="N40:P40"/>
    <mergeCell ref="J39:K39"/>
    <mergeCell ref="N39:P39"/>
    <mergeCell ref="J37:K37"/>
    <mergeCell ref="N37:P37"/>
    <mergeCell ref="J38:K38"/>
    <mergeCell ref="N38:P38"/>
    <mergeCell ref="J35:K35"/>
    <mergeCell ref="N35:P35"/>
    <mergeCell ref="J36:K36"/>
    <mergeCell ref="N36:P36"/>
    <mergeCell ref="J45:K45"/>
    <mergeCell ref="N45:P45"/>
    <mergeCell ref="J44:K44"/>
    <mergeCell ref="N44:P44"/>
    <mergeCell ref="J43:K43"/>
    <mergeCell ref="J42:K42"/>
    <mergeCell ref="N42:P42"/>
    <mergeCell ref="J41:K41"/>
    <mergeCell ref="N41:P41"/>
    <mergeCell ref="J49:K49"/>
    <mergeCell ref="N49:P49"/>
    <mergeCell ref="J50:K50"/>
    <mergeCell ref="N50:P50"/>
    <mergeCell ref="J48:K48"/>
    <mergeCell ref="N48:P48"/>
    <mergeCell ref="J46:K46"/>
    <mergeCell ref="N46:P46"/>
    <mergeCell ref="J47:K47"/>
    <mergeCell ref="N47:P47"/>
    <mergeCell ref="J56:K56"/>
    <mergeCell ref="J55:K55"/>
    <mergeCell ref="N55:P55"/>
    <mergeCell ref="J54:K54"/>
    <mergeCell ref="N54:P54"/>
    <mergeCell ref="J51:K51"/>
    <mergeCell ref="N51:P51"/>
    <mergeCell ref="I52:I53"/>
    <mergeCell ref="J52:K52"/>
    <mergeCell ref="N52:P52"/>
    <mergeCell ref="J53:K53"/>
    <mergeCell ref="N53:P53"/>
    <mergeCell ref="E59:F59"/>
    <mergeCell ref="D60:F60"/>
    <mergeCell ref="J60:L60"/>
    <mergeCell ref="J61:L61"/>
    <mergeCell ref="J62:L62"/>
    <mergeCell ref="J64:K64"/>
    <mergeCell ref="J58:K58"/>
    <mergeCell ref="N58:P58"/>
    <mergeCell ref="J57:K57"/>
    <mergeCell ref="AA69:AC69"/>
    <mergeCell ref="J70:K70"/>
    <mergeCell ref="Q70:R70"/>
    <mergeCell ref="T70:W70"/>
    <mergeCell ref="AA70:AB70"/>
    <mergeCell ref="J65:K65"/>
    <mergeCell ref="J66:K66"/>
    <mergeCell ref="J67:K67"/>
    <mergeCell ref="X67:AC67"/>
    <mergeCell ref="J68:K68"/>
    <mergeCell ref="Q68:R68"/>
    <mergeCell ref="T68:W68"/>
    <mergeCell ref="AA68:AC68"/>
    <mergeCell ref="J71:K71"/>
    <mergeCell ref="U71:W71"/>
    <mergeCell ref="Y71:Z71"/>
    <mergeCell ref="J72:K72"/>
    <mergeCell ref="C61:F61"/>
    <mergeCell ref="D62:F62"/>
    <mergeCell ref="J69:K69"/>
    <mergeCell ref="P69:R69"/>
    <mergeCell ref="T69:W6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3:L40"/>
  <sheetViews>
    <sheetView topLeftCell="A4" workbookViewId="0">
      <selection activeCell="H9" sqref="H9:H32"/>
    </sheetView>
  </sheetViews>
  <sheetFormatPr defaultRowHeight="15"/>
  <cols>
    <col min="2" max="2" width="14.140625" bestFit="1" customWidth="1"/>
    <col min="5" max="5" width="16" bestFit="1" customWidth="1"/>
    <col min="6" max="6" width="19.140625" customWidth="1"/>
    <col min="7" max="7" width="13.5703125" bestFit="1" customWidth="1"/>
    <col min="8" max="8" width="14.7109375" customWidth="1"/>
    <col min="10" max="10" width="12.5703125" customWidth="1"/>
  </cols>
  <sheetData>
    <row r="3" spans="2:12" ht="18.75">
      <c r="B3" s="183" t="s">
        <v>198</v>
      </c>
      <c r="C3" s="183"/>
      <c r="D3" s="183"/>
      <c r="E3" s="183"/>
      <c r="F3" s="183"/>
      <c r="G3" s="183"/>
      <c r="H3" s="183"/>
      <c r="I3" s="183"/>
      <c r="J3" s="183"/>
    </row>
    <row r="4" spans="2:12" ht="37.5">
      <c r="B4" s="40" t="s">
        <v>2</v>
      </c>
      <c r="C4" s="41" t="s">
        <v>3</v>
      </c>
      <c r="D4" s="41" t="s">
        <v>4</v>
      </c>
      <c r="E4" s="42" t="s">
        <v>5</v>
      </c>
      <c r="F4" s="43" t="s">
        <v>6</v>
      </c>
      <c r="G4" s="42" t="s">
        <v>7</v>
      </c>
      <c r="H4" s="44" t="s">
        <v>8</v>
      </c>
      <c r="I4" s="222" t="s">
        <v>103</v>
      </c>
      <c r="J4" s="223"/>
    </row>
    <row r="5" spans="2:12" hidden="1">
      <c r="B5" s="6">
        <v>1</v>
      </c>
      <c r="C5" s="6" t="s">
        <v>29</v>
      </c>
      <c r="D5" s="6" t="s">
        <v>36</v>
      </c>
      <c r="E5" s="6" t="s">
        <v>12</v>
      </c>
      <c r="F5" s="6">
        <v>0.36</v>
      </c>
      <c r="G5" s="6">
        <v>63</v>
      </c>
      <c r="H5" s="6">
        <v>8.1999999999999993</v>
      </c>
      <c r="I5" s="164"/>
      <c r="J5" s="164"/>
      <c r="L5">
        <f>44.4*0.368</f>
        <v>16.339199999999998</v>
      </c>
    </row>
    <row r="6" spans="2:12" hidden="1">
      <c r="B6" s="6">
        <f>1+B5</f>
        <v>2</v>
      </c>
      <c r="C6" s="6" t="s">
        <v>46</v>
      </c>
      <c r="D6" s="6" t="s">
        <v>86</v>
      </c>
      <c r="E6" s="6" t="s">
        <v>12</v>
      </c>
      <c r="F6" s="6">
        <v>0.36</v>
      </c>
      <c r="G6" s="6">
        <v>63</v>
      </c>
      <c r="H6" s="6">
        <v>3.4</v>
      </c>
      <c r="I6" s="164"/>
      <c r="J6" s="164"/>
      <c r="L6">
        <f>171.6*0.36</f>
        <v>61.775999999999996</v>
      </c>
    </row>
    <row r="7" spans="2:12" hidden="1">
      <c r="B7" s="6">
        <f t="shared" ref="B7:B36" si="0">1+B6</f>
        <v>3</v>
      </c>
      <c r="C7" s="6" t="s">
        <v>79</v>
      </c>
      <c r="D7" s="6" t="s">
        <v>32</v>
      </c>
      <c r="E7" s="6" t="s">
        <v>12</v>
      </c>
      <c r="F7" s="6">
        <v>0.36</v>
      </c>
      <c r="G7" s="6">
        <v>63</v>
      </c>
      <c r="H7" s="6">
        <v>3</v>
      </c>
      <c r="I7" s="164"/>
      <c r="J7" s="164"/>
      <c r="L7">
        <f>598.3*0.367</f>
        <v>219.57609999999997</v>
      </c>
    </row>
    <row r="8" spans="2:12" hidden="1">
      <c r="B8" s="6">
        <f t="shared" si="0"/>
        <v>4</v>
      </c>
      <c r="C8" s="6" t="s">
        <v>87</v>
      </c>
      <c r="D8" s="6" t="s">
        <v>199</v>
      </c>
      <c r="E8" s="6" t="s">
        <v>15</v>
      </c>
      <c r="F8" s="6">
        <v>0.36</v>
      </c>
      <c r="G8" s="6">
        <v>63</v>
      </c>
      <c r="H8" s="6">
        <v>2.6</v>
      </c>
      <c r="I8" s="197"/>
      <c r="J8" s="199"/>
      <c r="L8">
        <f>106.9*0.365</f>
        <v>39.018500000000003</v>
      </c>
    </row>
    <row r="9" spans="2:12">
      <c r="B9" s="6">
        <f t="shared" si="0"/>
        <v>5</v>
      </c>
      <c r="C9" s="6" t="s">
        <v>200</v>
      </c>
      <c r="D9" s="6" t="s">
        <v>201</v>
      </c>
      <c r="E9" s="6" t="s">
        <v>70</v>
      </c>
      <c r="F9" s="6">
        <v>0.36</v>
      </c>
      <c r="G9" s="6">
        <v>63</v>
      </c>
      <c r="H9" s="6">
        <v>3.1</v>
      </c>
      <c r="I9" s="164"/>
      <c r="J9" s="164"/>
    </row>
    <row r="10" spans="2:12" hidden="1">
      <c r="B10" s="6">
        <f t="shared" si="0"/>
        <v>6</v>
      </c>
      <c r="C10" s="6" t="s">
        <v>36</v>
      </c>
      <c r="D10" s="6" t="s">
        <v>33</v>
      </c>
      <c r="E10" s="6" t="s">
        <v>12</v>
      </c>
      <c r="F10" s="6">
        <v>0.36</v>
      </c>
      <c r="G10" s="6">
        <v>63</v>
      </c>
      <c r="H10" s="6">
        <v>3.6</v>
      </c>
      <c r="I10" s="164"/>
      <c r="J10" s="164"/>
    </row>
    <row r="11" spans="2:12" hidden="1">
      <c r="B11" s="6">
        <f t="shared" si="0"/>
        <v>7</v>
      </c>
      <c r="C11" s="6" t="s">
        <v>13</v>
      </c>
      <c r="D11" s="6" t="s">
        <v>38</v>
      </c>
      <c r="E11" s="6" t="s">
        <v>12</v>
      </c>
      <c r="F11" s="6">
        <v>0.36</v>
      </c>
      <c r="G11" s="6">
        <v>63</v>
      </c>
      <c r="H11" s="6">
        <v>4</v>
      </c>
      <c r="I11" s="164"/>
      <c r="J11" s="164"/>
    </row>
    <row r="12" spans="2:12" hidden="1">
      <c r="B12" s="6">
        <f t="shared" si="0"/>
        <v>8</v>
      </c>
      <c r="C12" s="6" t="s">
        <v>169</v>
      </c>
      <c r="D12" s="6" t="s">
        <v>41</v>
      </c>
      <c r="E12" s="6" t="s">
        <v>202</v>
      </c>
      <c r="F12" s="6">
        <v>0.36</v>
      </c>
      <c r="G12" s="6">
        <v>63</v>
      </c>
      <c r="H12" s="6">
        <v>88.8</v>
      </c>
      <c r="I12" s="164"/>
      <c r="J12" s="164"/>
    </row>
    <row r="13" spans="2:12" hidden="1">
      <c r="B13" s="6">
        <f t="shared" si="0"/>
        <v>9</v>
      </c>
      <c r="C13" s="6" t="s">
        <v>41</v>
      </c>
      <c r="D13" s="6" t="s">
        <v>168</v>
      </c>
      <c r="E13" s="6" t="s">
        <v>202</v>
      </c>
      <c r="F13" s="6">
        <v>0.36</v>
      </c>
      <c r="G13" s="6">
        <v>63</v>
      </c>
      <c r="H13" s="6">
        <v>50.7</v>
      </c>
      <c r="I13" s="164"/>
      <c r="J13" s="164"/>
    </row>
    <row r="14" spans="2:12" hidden="1">
      <c r="B14" s="6">
        <f t="shared" si="0"/>
        <v>10</v>
      </c>
      <c r="C14" s="6" t="s">
        <v>38</v>
      </c>
      <c r="D14" s="6" t="s">
        <v>126</v>
      </c>
      <c r="E14" s="6" t="s">
        <v>12</v>
      </c>
      <c r="F14" s="6">
        <v>0.36</v>
      </c>
      <c r="G14" s="6">
        <v>63</v>
      </c>
      <c r="H14" s="6">
        <v>3</v>
      </c>
      <c r="I14" s="164"/>
      <c r="J14" s="164"/>
    </row>
    <row r="15" spans="2:12">
      <c r="B15" s="6">
        <f t="shared" si="0"/>
        <v>11</v>
      </c>
      <c r="C15" s="6" t="s">
        <v>167</v>
      </c>
      <c r="D15" s="6" t="s">
        <v>203</v>
      </c>
      <c r="E15" s="6" t="s">
        <v>204</v>
      </c>
      <c r="F15" s="6">
        <v>0.36</v>
      </c>
      <c r="G15" s="6">
        <v>63</v>
      </c>
      <c r="H15" s="6">
        <v>92</v>
      </c>
      <c r="I15" s="197"/>
      <c r="J15" s="199"/>
    </row>
    <row r="16" spans="2:12" hidden="1">
      <c r="B16" s="6">
        <f t="shared" si="0"/>
        <v>12</v>
      </c>
      <c r="C16" s="6" t="s">
        <v>11</v>
      </c>
      <c r="D16" s="6" t="s">
        <v>160</v>
      </c>
      <c r="E16" s="6" t="s">
        <v>202</v>
      </c>
      <c r="F16" s="6">
        <v>0.36</v>
      </c>
      <c r="G16" s="6">
        <v>63</v>
      </c>
      <c r="H16" s="6">
        <v>114.6</v>
      </c>
      <c r="I16" s="164"/>
      <c r="J16" s="164"/>
    </row>
    <row r="17" spans="2:10" hidden="1">
      <c r="B17" s="6">
        <f t="shared" si="0"/>
        <v>13</v>
      </c>
      <c r="C17" s="6" t="s">
        <v>160</v>
      </c>
      <c r="D17" s="6" t="s">
        <v>176</v>
      </c>
      <c r="E17" s="6" t="s">
        <v>202</v>
      </c>
      <c r="F17" s="6">
        <v>0.36</v>
      </c>
      <c r="G17" s="6">
        <v>63</v>
      </c>
      <c r="H17" s="6">
        <v>21.9</v>
      </c>
      <c r="I17" s="164"/>
      <c r="J17" s="164"/>
    </row>
    <row r="18" spans="2:10" hidden="1">
      <c r="B18" s="6">
        <f t="shared" si="0"/>
        <v>14</v>
      </c>
      <c r="C18" s="6" t="s">
        <v>105</v>
      </c>
      <c r="D18" s="6" t="s">
        <v>20</v>
      </c>
      <c r="E18" s="6" t="s">
        <v>12</v>
      </c>
      <c r="F18" s="6">
        <v>0.36</v>
      </c>
      <c r="G18" s="6">
        <v>63</v>
      </c>
      <c r="H18" s="6">
        <v>5</v>
      </c>
      <c r="I18" s="164"/>
      <c r="J18" s="164"/>
    </row>
    <row r="19" spans="2:10" hidden="1">
      <c r="B19" s="6">
        <f t="shared" si="0"/>
        <v>15</v>
      </c>
      <c r="C19" s="6" t="s">
        <v>205</v>
      </c>
      <c r="D19" s="6" t="s">
        <v>206</v>
      </c>
      <c r="E19" s="6" t="s">
        <v>143</v>
      </c>
      <c r="F19" s="6">
        <v>0.36</v>
      </c>
      <c r="G19" s="6">
        <v>63</v>
      </c>
      <c r="H19" s="6">
        <v>2.6</v>
      </c>
      <c r="I19" s="221"/>
      <c r="J19" s="221"/>
    </row>
    <row r="20" spans="2:10" ht="13.5" hidden="1" customHeight="1">
      <c r="B20" s="6">
        <f t="shared" si="0"/>
        <v>16</v>
      </c>
      <c r="C20" s="6" t="s">
        <v>163</v>
      </c>
      <c r="D20" s="6" t="s">
        <v>207</v>
      </c>
      <c r="E20" s="6" t="s">
        <v>15</v>
      </c>
      <c r="F20" s="6">
        <v>0.36</v>
      </c>
      <c r="G20" s="6">
        <v>63</v>
      </c>
      <c r="H20" s="6">
        <v>116.3</v>
      </c>
      <c r="I20" s="164"/>
      <c r="J20" s="164"/>
    </row>
    <row r="21" spans="2:10" hidden="1">
      <c r="B21" s="6">
        <f t="shared" si="0"/>
        <v>17</v>
      </c>
      <c r="C21" s="6" t="s">
        <v>127</v>
      </c>
      <c r="D21" s="6" t="s">
        <v>41</v>
      </c>
      <c r="E21" s="6" t="s">
        <v>202</v>
      </c>
      <c r="F21" s="6">
        <v>0.36</v>
      </c>
      <c r="G21" s="6">
        <v>63</v>
      </c>
      <c r="H21" s="6">
        <v>58.8</v>
      </c>
      <c r="I21" s="164"/>
      <c r="J21" s="164"/>
    </row>
    <row r="22" spans="2:10" hidden="1">
      <c r="B22" s="6">
        <f t="shared" si="0"/>
        <v>18</v>
      </c>
      <c r="C22" s="6" t="s">
        <v>208</v>
      </c>
      <c r="D22" s="6" t="s">
        <v>209</v>
      </c>
      <c r="E22" s="6" t="s">
        <v>202</v>
      </c>
      <c r="F22" s="6">
        <v>0.36</v>
      </c>
      <c r="G22" s="6">
        <v>63</v>
      </c>
      <c r="H22" s="6">
        <v>46.8</v>
      </c>
      <c r="I22" s="164"/>
      <c r="J22" s="164"/>
    </row>
    <row r="23" spans="2:10" hidden="1">
      <c r="B23" s="6">
        <f t="shared" si="0"/>
        <v>19</v>
      </c>
      <c r="C23" s="6" t="s">
        <v>208</v>
      </c>
      <c r="D23" s="6" t="s">
        <v>209</v>
      </c>
      <c r="E23" s="6" t="s">
        <v>202</v>
      </c>
      <c r="F23" s="6">
        <v>0.36</v>
      </c>
      <c r="G23" s="6">
        <v>63</v>
      </c>
      <c r="H23" s="6">
        <v>5.4</v>
      </c>
      <c r="I23" s="164"/>
      <c r="J23" s="164"/>
    </row>
    <row r="24" spans="2:10" hidden="1">
      <c r="B24" s="6">
        <f t="shared" si="0"/>
        <v>20</v>
      </c>
      <c r="C24" s="6" t="s">
        <v>209</v>
      </c>
      <c r="D24" s="6" t="s">
        <v>210</v>
      </c>
      <c r="E24" s="6" t="s">
        <v>202</v>
      </c>
      <c r="F24" s="6">
        <v>0.36</v>
      </c>
      <c r="G24" s="6">
        <v>63</v>
      </c>
      <c r="H24" s="6">
        <v>21.1</v>
      </c>
      <c r="I24" s="164"/>
      <c r="J24" s="164"/>
    </row>
    <row r="25" spans="2:10" hidden="1">
      <c r="B25" s="6">
        <f t="shared" si="0"/>
        <v>21</v>
      </c>
      <c r="C25" s="6" t="s">
        <v>209</v>
      </c>
      <c r="D25" s="6" t="s">
        <v>203</v>
      </c>
      <c r="E25" s="6" t="s">
        <v>202</v>
      </c>
      <c r="F25" s="6">
        <v>0.36</v>
      </c>
      <c r="G25" s="6">
        <v>63</v>
      </c>
      <c r="H25" s="6">
        <v>3</v>
      </c>
      <c r="I25" s="164"/>
      <c r="J25" s="164"/>
    </row>
    <row r="26" spans="2:10" hidden="1">
      <c r="B26" s="6">
        <f t="shared" si="0"/>
        <v>22</v>
      </c>
      <c r="C26" s="6" t="s">
        <v>211</v>
      </c>
      <c r="D26" s="6" t="s">
        <v>40</v>
      </c>
      <c r="E26" s="6" t="s">
        <v>202</v>
      </c>
      <c r="F26" s="6">
        <v>0.36</v>
      </c>
      <c r="G26" s="6">
        <v>63</v>
      </c>
      <c r="H26" s="6">
        <v>4.0999999999999996</v>
      </c>
      <c r="I26" s="164"/>
      <c r="J26" s="164"/>
    </row>
    <row r="27" spans="2:10" hidden="1">
      <c r="B27" s="6">
        <f t="shared" si="0"/>
        <v>23</v>
      </c>
      <c r="C27" s="6" t="s">
        <v>211</v>
      </c>
      <c r="D27" s="6" t="s">
        <v>40</v>
      </c>
      <c r="E27" s="6" t="s">
        <v>202</v>
      </c>
      <c r="F27" s="6">
        <v>0.36</v>
      </c>
      <c r="G27" s="6">
        <v>63</v>
      </c>
      <c r="H27" s="6">
        <v>63.4</v>
      </c>
      <c r="I27" s="164"/>
      <c r="J27" s="164"/>
    </row>
    <row r="28" spans="2:10" hidden="1">
      <c r="B28" s="6">
        <f t="shared" si="0"/>
        <v>24</v>
      </c>
      <c r="C28" s="6" t="s">
        <v>40</v>
      </c>
      <c r="D28" s="6" t="s">
        <v>41</v>
      </c>
      <c r="E28" s="6" t="s">
        <v>202</v>
      </c>
      <c r="F28" s="6">
        <v>0.36</v>
      </c>
      <c r="G28" s="6">
        <v>63</v>
      </c>
      <c r="H28" s="6">
        <f>72.8+2.3</f>
        <v>75.099999999999994</v>
      </c>
      <c r="I28" s="164"/>
      <c r="J28" s="164"/>
    </row>
    <row r="29" spans="2:10" hidden="1">
      <c r="B29" s="6">
        <f t="shared" si="0"/>
        <v>25</v>
      </c>
      <c r="C29" s="6" t="s">
        <v>40</v>
      </c>
      <c r="D29" s="6" t="s">
        <v>212</v>
      </c>
      <c r="E29" s="6" t="s">
        <v>202</v>
      </c>
      <c r="F29" s="6">
        <v>0.36</v>
      </c>
      <c r="G29" s="6">
        <v>63</v>
      </c>
      <c r="H29" s="6">
        <v>40.200000000000003</v>
      </c>
      <c r="I29" s="164"/>
      <c r="J29" s="164"/>
    </row>
    <row r="30" spans="2:10" hidden="1">
      <c r="B30" s="6">
        <f t="shared" si="0"/>
        <v>26</v>
      </c>
      <c r="C30" s="6" t="s">
        <v>147</v>
      </c>
      <c r="D30" s="6" t="s">
        <v>213</v>
      </c>
      <c r="E30" s="6" t="s">
        <v>15</v>
      </c>
      <c r="F30" s="6">
        <v>0.36</v>
      </c>
      <c r="G30" s="5">
        <v>63</v>
      </c>
      <c r="H30" s="6">
        <v>50.1</v>
      </c>
      <c r="I30" s="164"/>
      <c r="J30" s="164"/>
    </row>
    <row r="31" spans="2:10">
      <c r="B31" s="6">
        <f t="shared" si="0"/>
        <v>27</v>
      </c>
      <c r="C31" s="6" t="s">
        <v>214</v>
      </c>
      <c r="D31" s="6" t="s">
        <v>149</v>
      </c>
      <c r="E31" s="6" t="s">
        <v>70</v>
      </c>
      <c r="F31" s="6">
        <v>0.36</v>
      </c>
      <c r="G31" s="5">
        <v>63</v>
      </c>
      <c r="H31" s="6">
        <v>3.2</v>
      </c>
      <c r="I31" s="164"/>
      <c r="J31" s="164"/>
    </row>
    <row r="32" spans="2:10">
      <c r="B32" s="6">
        <f t="shared" si="0"/>
        <v>28</v>
      </c>
      <c r="C32" s="6" t="s">
        <v>215</v>
      </c>
      <c r="D32" s="6" t="s">
        <v>78</v>
      </c>
      <c r="E32" s="6" t="s">
        <v>70</v>
      </c>
      <c r="F32" s="6">
        <v>0.38</v>
      </c>
      <c r="G32" s="6">
        <v>75</v>
      </c>
      <c r="H32" s="6">
        <v>8.6</v>
      </c>
      <c r="I32" s="164"/>
      <c r="J32" s="164"/>
    </row>
    <row r="33" spans="2:10" hidden="1">
      <c r="B33" s="6">
        <f t="shared" si="0"/>
        <v>29</v>
      </c>
      <c r="C33" s="6" t="s">
        <v>78</v>
      </c>
      <c r="D33" s="6" t="s">
        <v>37</v>
      </c>
      <c r="E33" s="6" t="s">
        <v>12</v>
      </c>
      <c r="F33" s="6">
        <v>0.38</v>
      </c>
      <c r="G33" s="5">
        <v>75</v>
      </c>
      <c r="H33" s="6">
        <v>4.5999999999999996</v>
      </c>
      <c r="I33" s="164"/>
      <c r="J33" s="164"/>
    </row>
    <row r="34" spans="2:10" hidden="1">
      <c r="B34" s="6">
        <f t="shared" si="0"/>
        <v>30</v>
      </c>
      <c r="C34" s="6" t="s">
        <v>34</v>
      </c>
      <c r="D34" s="6" t="s">
        <v>216</v>
      </c>
      <c r="E34" s="6" t="s">
        <v>12</v>
      </c>
      <c r="F34" s="6">
        <v>0.39</v>
      </c>
      <c r="G34" s="5">
        <v>90</v>
      </c>
      <c r="H34" s="6">
        <v>6.6</v>
      </c>
      <c r="I34" s="164"/>
      <c r="J34" s="164"/>
    </row>
    <row r="35" spans="2:10" hidden="1">
      <c r="B35" s="6">
        <f t="shared" si="0"/>
        <v>31</v>
      </c>
      <c r="C35" s="6" t="s">
        <v>216</v>
      </c>
      <c r="D35" s="6" t="s">
        <v>30</v>
      </c>
      <c r="E35" s="6" t="s">
        <v>12</v>
      </c>
      <c r="F35" s="6">
        <v>0.39</v>
      </c>
      <c r="G35" s="5">
        <v>90</v>
      </c>
      <c r="H35" s="6">
        <v>3</v>
      </c>
      <c r="I35" s="164"/>
      <c r="J35" s="164"/>
    </row>
    <row r="36" spans="2:10" hidden="1">
      <c r="B36" s="6">
        <f t="shared" si="0"/>
        <v>32</v>
      </c>
      <c r="C36" s="6" t="s">
        <v>211</v>
      </c>
      <c r="D36" s="6" t="s">
        <v>217</v>
      </c>
      <c r="E36" s="6" t="s">
        <v>202</v>
      </c>
      <c r="F36" s="6">
        <v>0.46</v>
      </c>
      <c r="G36" s="5">
        <v>160</v>
      </c>
      <c r="H36" s="6">
        <v>4.4000000000000004</v>
      </c>
      <c r="I36" s="164"/>
      <c r="J36" s="164"/>
    </row>
    <row r="37" spans="2:10" hidden="1">
      <c r="B37" s="9" t="s">
        <v>97</v>
      </c>
      <c r="C37" s="9"/>
      <c r="D37" s="9"/>
      <c r="E37" s="164"/>
      <c r="F37" s="164"/>
      <c r="G37" s="45" t="s">
        <v>98</v>
      </c>
      <c r="H37" s="46"/>
      <c r="I37" s="46"/>
      <c r="J37" s="47"/>
    </row>
    <row r="38" spans="2:10" hidden="1">
      <c r="B38" s="9" t="s">
        <v>99</v>
      </c>
      <c r="C38" s="197"/>
      <c r="D38" s="198"/>
      <c r="E38" s="198"/>
      <c r="F38" s="199"/>
      <c r="G38" s="9" t="s">
        <v>99</v>
      </c>
      <c r="H38" s="197"/>
      <c r="I38" s="198"/>
      <c r="J38" s="199"/>
    </row>
    <row r="39" spans="2:10" hidden="1">
      <c r="B39" s="9" t="s">
        <v>100</v>
      </c>
      <c r="C39" s="197"/>
      <c r="D39" s="198"/>
      <c r="E39" s="198"/>
      <c r="F39" s="199"/>
      <c r="G39" s="9" t="s">
        <v>100</v>
      </c>
      <c r="H39" s="197"/>
      <c r="I39" s="198"/>
      <c r="J39" s="199"/>
    </row>
    <row r="40" spans="2:10" hidden="1">
      <c r="B40" s="9" t="s">
        <v>101</v>
      </c>
      <c r="C40" s="197"/>
      <c r="D40" s="198"/>
      <c r="E40" s="198"/>
      <c r="F40" s="199"/>
      <c r="G40" s="9" t="s">
        <v>101</v>
      </c>
      <c r="H40" s="9"/>
      <c r="I40" s="198"/>
      <c r="J40" s="199"/>
    </row>
  </sheetData>
  <autoFilter ref="B4:J40">
    <filterColumn colId="3">
      <filters>
        <filter val="INTERLOCKING"/>
      </filters>
    </filterColumn>
    <filterColumn colId="7" showButton="0"/>
  </autoFilter>
  <mergeCells count="41">
    <mergeCell ref="I14:J14"/>
    <mergeCell ref="B3:J3"/>
    <mergeCell ref="I4:J4"/>
    <mergeCell ref="I5:J5"/>
    <mergeCell ref="I6:J6"/>
    <mergeCell ref="I7:J7"/>
    <mergeCell ref="I8:J8"/>
    <mergeCell ref="I9:J9"/>
    <mergeCell ref="I10:J10"/>
    <mergeCell ref="I11:J11"/>
    <mergeCell ref="I12:J12"/>
    <mergeCell ref="I13:J13"/>
    <mergeCell ref="I26:J26"/>
    <mergeCell ref="I15:J15"/>
    <mergeCell ref="I16:J16"/>
    <mergeCell ref="I17:J17"/>
    <mergeCell ref="I18:J18"/>
    <mergeCell ref="I19:J19"/>
    <mergeCell ref="I20:J20"/>
    <mergeCell ref="I21:J21"/>
    <mergeCell ref="I22:J22"/>
    <mergeCell ref="I23:J23"/>
    <mergeCell ref="I24:J24"/>
    <mergeCell ref="I25:J25"/>
    <mergeCell ref="I33:J33"/>
    <mergeCell ref="I34:J34"/>
    <mergeCell ref="I35:J35"/>
    <mergeCell ref="I36:J36"/>
    <mergeCell ref="I27:J27"/>
    <mergeCell ref="I28:J28"/>
    <mergeCell ref="I29:J29"/>
    <mergeCell ref="I30:J30"/>
    <mergeCell ref="I31:J31"/>
    <mergeCell ref="I32:J32"/>
    <mergeCell ref="E37:F37"/>
    <mergeCell ref="C39:F39"/>
    <mergeCell ref="H38:J38"/>
    <mergeCell ref="H39:J39"/>
    <mergeCell ref="I40:J40"/>
    <mergeCell ref="C38:F38"/>
    <mergeCell ref="C40:F4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M82"/>
  <sheetViews>
    <sheetView view="pageBreakPreview" zoomScale="70" zoomScaleNormal="100" zoomScaleSheetLayoutView="70" workbookViewId="0">
      <pane ySplit="11" topLeftCell="A12" activePane="bottomLeft" state="frozen"/>
      <selection pane="bottomLeft" activeCell="I12" sqref="I12:I79"/>
    </sheetView>
  </sheetViews>
  <sheetFormatPr defaultColWidth="9.140625" defaultRowHeight="15.75"/>
  <cols>
    <col min="1" max="1" width="7.85546875" style="134" customWidth="1"/>
    <col min="2" max="2" width="13.42578125" style="134" customWidth="1"/>
    <col min="3" max="3" width="12.7109375" style="134" customWidth="1"/>
    <col min="4" max="4" width="11" style="134" customWidth="1"/>
    <col min="5" max="5" width="11.7109375" style="134" customWidth="1"/>
    <col min="6" max="7" width="16.28515625" style="134" customWidth="1"/>
    <col min="8" max="8" width="17.42578125" style="134" customWidth="1"/>
    <col min="9" max="10" width="16.28515625" style="134" customWidth="1"/>
    <col min="11" max="11" width="17.42578125" style="134" customWidth="1"/>
    <col min="12" max="12" width="16.28515625" style="134" customWidth="1"/>
    <col min="13" max="13" width="19.7109375" style="134" customWidth="1"/>
    <col min="14" max="16384" width="9.140625" style="134"/>
  </cols>
  <sheetData>
    <row r="1" spans="1:13" s="123" customFormat="1" ht="35.25" customHeight="1">
      <c r="A1" s="169" t="s">
        <v>439</v>
      </c>
      <c r="B1" s="169"/>
      <c r="C1" s="169"/>
      <c r="D1" s="169"/>
      <c r="E1" s="169"/>
      <c r="F1" s="169"/>
      <c r="G1" s="169"/>
      <c r="H1" s="169"/>
      <c r="I1" s="169"/>
      <c r="J1" s="169"/>
      <c r="K1" s="169"/>
      <c r="L1" s="169"/>
      <c r="M1" s="169"/>
    </row>
    <row r="2" spans="1:13" s="123" customFormat="1" ht="35.25" customHeight="1">
      <c r="A2" s="169" t="s">
        <v>440</v>
      </c>
      <c r="B2" s="169"/>
      <c r="C2" s="169"/>
      <c r="D2" s="169"/>
      <c r="E2" s="169"/>
      <c r="F2" s="169"/>
      <c r="G2" s="169"/>
      <c r="H2" s="169"/>
      <c r="I2" s="169"/>
      <c r="J2" s="169"/>
      <c r="K2" s="169"/>
      <c r="L2" s="169"/>
      <c r="M2" s="169"/>
    </row>
    <row r="3" spans="1:13" s="124" customFormat="1" ht="28.9" customHeight="1">
      <c r="A3" s="169" t="s">
        <v>441</v>
      </c>
      <c r="B3" s="169"/>
      <c r="C3" s="169"/>
      <c r="D3" s="169"/>
      <c r="E3" s="169"/>
      <c r="F3" s="169"/>
      <c r="G3" s="169"/>
      <c r="H3" s="169"/>
      <c r="I3" s="169"/>
      <c r="J3" s="169"/>
      <c r="K3" s="169"/>
      <c r="L3" s="169"/>
      <c r="M3" s="169"/>
    </row>
    <row r="4" spans="1:13" s="124" customFormat="1" ht="38.450000000000003" customHeight="1">
      <c r="A4" s="170" t="s">
        <v>442</v>
      </c>
      <c r="B4" s="170"/>
      <c r="C4" s="170"/>
      <c r="D4" s="170"/>
      <c r="E4" s="170"/>
      <c r="F4" s="170"/>
      <c r="G4" s="170"/>
      <c r="H4" s="170"/>
      <c r="I4" s="170"/>
      <c r="J4" s="170"/>
      <c r="K4" s="170"/>
      <c r="L4" s="170"/>
      <c r="M4" s="170"/>
    </row>
    <row r="5" spans="1:13" s="124" customFormat="1" ht="24.75" customHeight="1">
      <c r="A5" s="125" t="s">
        <v>443</v>
      </c>
      <c r="B5" s="125"/>
      <c r="C5" s="125"/>
      <c r="D5" s="125"/>
      <c r="E5" s="125"/>
      <c r="F5" s="125"/>
      <c r="G5" s="125"/>
      <c r="H5" s="125"/>
      <c r="I5" s="125"/>
      <c r="J5" s="125"/>
      <c r="K5" s="126"/>
      <c r="L5" s="126"/>
      <c r="M5" s="126"/>
    </row>
    <row r="6" spans="1:13" s="124" customFormat="1" ht="24" customHeight="1">
      <c r="A6" s="166" t="s">
        <v>444</v>
      </c>
      <c r="B6" s="166"/>
      <c r="C6" s="167" t="s">
        <v>445</v>
      </c>
      <c r="D6" s="167"/>
      <c r="E6" s="127"/>
      <c r="F6" s="127"/>
      <c r="G6" s="127"/>
      <c r="H6" s="127"/>
      <c r="I6" s="127"/>
      <c r="J6" s="127"/>
      <c r="K6" s="127"/>
      <c r="L6" s="127"/>
      <c r="M6" s="127"/>
    </row>
    <row r="7" spans="1:13" s="124" customFormat="1" ht="24" customHeight="1">
      <c r="A7" s="166" t="s">
        <v>446</v>
      </c>
      <c r="B7" s="166"/>
      <c r="C7" s="167" t="s">
        <v>447</v>
      </c>
      <c r="D7" s="167"/>
      <c r="E7" s="127"/>
      <c r="F7" s="127"/>
      <c r="G7" s="127"/>
      <c r="H7" s="127"/>
      <c r="I7" s="127"/>
      <c r="J7" s="127"/>
      <c r="K7" s="127"/>
      <c r="L7" s="127"/>
      <c r="M7" s="127"/>
    </row>
    <row r="8" spans="1:13" s="124" customFormat="1" ht="24" customHeight="1">
      <c r="A8" s="166" t="s">
        <v>448</v>
      </c>
      <c r="B8" s="166"/>
      <c r="C8" s="167" t="s">
        <v>449</v>
      </c>
      <c r="D8" s="167"/>
      <c r="E8" s="127"/>
      <c r="F8" s="127"/>
      <c r="G8" s="127"/>
      <c r="H8" s="127"/>
      <c r="I8" s="127"/>
      <c r="J8" s="127"/>
      <c r="K8" s="127"/>
      <c r="L8" s="127"/>
      <c r="M8" s="127"/>
    </row>
    <row r="9" spans="1:13" s="124" customFormat="1" ht="24" customHeight="1">
      <c r="A9" s="166" t="s">
        <v>450</v>
      </c>
      <c r="B9" s="166"/>
      <c r="C9" s="167" t="s">
        <v>451</v>
      </c>
      <c r="D9" s="167"/>
      <c r="E9" s="127"/>
      <c r="F9" s="127"/>
      <c r="G9" s="127"/>
      <c r="H9" s="127"/>
      <c r="I9" s="127"/>
      <c r="J9" s="127"/>
      <c r="K9" s="127"/>
      <c r="L9" s="127"/>
      <c r="M9" s="127"/>
    </row>
    <row r="10" spans="1:13" s="124" customFormat="1" ht="24" customHeight="1">
      <c r="A10" s="166" t="s">
        <v>452</v>
      </c>
      <c r="B10" s="166"/>
      <c r="C10" s="167" t="s">
        <v>449</v>
      </c>
      <c r="D10" s="167"/>
      <c r="E10" s="127"/>
      <c r="F10" s="127"/>
      <c r="G10" s="127"/>
      <c r="H10" s="127"/>
      <c r="I10" s="127"/>
      <c r="J10" s="127"/>
      <c r="K10" s="127"/>
      <c r="L10" s="127"/>
      <c r="M10" s="127"/>
    </row>
    <row r="11" spans="1:13" s="130" customFormat="1" ht="42" customHeight="1">
      <c r="A11" s="128" t="s">
        <v>453</v>
      </c>
      <c r="B11" s="128" t="s">
        <v>454</v>
      </c>
      <c r="C11" s="128" t="s">
        <v>4</v>
      </c>
      <c r="D11" s="128" t="s">
        <v>455</v>
      </c>
      <c r="E11" s="128" t="s">
        <v>456</v>
      </c>
      <c r="F11" s="128" t="s">
        <v>457</v>
      </c>
      <c r="G11" s="128" t="s">
        <v>458</v>
      </c>
      <c r="H11" s="128" t="s">
        <v>459</v>
      </c>
      <c r="I11" s="128" t="s">
        <v>460</v>
      </c>
      <c r="J11" s="128" t="s">
        <v>461</v>
      </c>
      <c r="K11" s="128" t="s">
        <v>462</v>
      </c>
      <c r="L11" s="128" t="s">
        <v>463</v>
      </c>
      <c r="M11" s="129" t="s">
        <v>1</v>
      </c>
    </row>
    <row r="12" spans="1:13" ht="26.25" hidden="1" customHeight="1">
      <c r="A12" s="131">
        <v>1</v>
      </c>
      <c r="B12" s="132" t="s">
        <v>464</v>
      </c>
      <c r="C12" s="132" t="s">
        <v>301</v>
      </c>
      <c r="D12" s="131">
        <v>63</v>
      </c>
      <c r="E12" s="132" t="s">
        <v>465</v>
      </c>
      <c r="F12" s="132">
        <v>5.8</v>
      </c>
      <c r="G12" s="133">
        <f>(300+D12)/1000</f>
        <v>0.36299999999999999</v>
      </c>
      <c r="H12" s="131">
        <f>+G12*F12</f>
        <v>2.1053999999999999</v>
      </c>
      <c r="I12" s="132">
        <v>5.8</v>
      </c>
      <c r="J12" s="133">
        <f>(300+D12)/1000</f>
        <v>0.36299999999999999</v>
      </c>
      <c r="K12" s="131">
        <f>+J12*I12</f>
        <v>2.1053999999999999</v>
      </c>
      <c r="L12" s="131"/>
      <c r="M12" s="131"/>
    </row>
    <row r="13" spans="1:13" ht="26.25" hidden="1" customHeight="1">
      <c r="A13" s="131">
        <f>+A12+1</f>
        <v>2</v>
      </c>
      <c r="B13" s="132" t="s">
        <v>464</v>
      </c>
      <c r="C13" s="132" t="s">
        <v>301</v>
      </c>
      <c r="D13" s="131">
        <v>63</v>
      </c>
      <c r="E13" s="132" t="s">
        <v>465</v>
      </c>
      <c r="F13" s="132">
        <v>5.9</v>
      </c>
      <c r="G13" s="133">
        <f>(300+D13)/1000</f>
        <v>0.36299999999999999</v>
      </c>
      <c r="H13" s="131">
        <f>+G13*F13</f>
        <v>2.1417000000000002</v>
      </c>
      <c r="I13" s="132">
        <v>5.9</v>
      </c>
      <c r="J13" s="133">
        <f t="shared" ref="J13:J27" si="0">(300+D13)/1000</f>
        <v>0.36299999999999999</v>
      </c>
      <c r="K13" s="131">
        <f>+J13*I13</f>
        <v>2.1417000000000002</v>
      </c>
      <c r="L13" s="131"/>
      <c r="M13" s="131"/>
    </row>
    <row r="14" spans="1:13" ht="26.25" customHeight="1">
      <c r="A14" s="131">
        <f t="shared" ref="A14:A77" si="1">+A13+1</f>
        <v>3</v>
      </c>
      <c r="B14" s="132" t="s">
        <v>14</v>
      </c>
      <c r="C14" s="132" t="s">
        <v>16</v>
      </c>
      <c r="D14" s="131">
        <v>63</v>
      </c>
      <c r="E14" s="132" t="s">
        <v>466</v>
      </c>
      <c r="F14" s="132">
        <v>4.5999999999999996</v>
      </c>
      <c r="G14" s="131">
        <v>0.46</v>
      </c>
      <c r="H14" s="131">
        <f t="shared" ref="H14:H77" si="2">+G14*F14</f>
        <v>2.1160000000000001</v>
      </c>
      <c r="I14" s="132">
        <v>4.5999999999999996</v>
      </c>
      <c r="J14" s="133">
        <v>0.46</v>
      </c>
      <c r="K14" s="131">
        <f t="shared" ref="K14:K77" si="3">+J14*I14</f>
        <v>2.1160000000000001</v>
      </c>
      <c r="L14" s="131"/>
      <c r="M14" s="131"/>
    </row>
    <row r="15" spans="1:13" ht="26.25" hidden="1" customHeight="1">
      <c r="A15" s="131">
        <f t="shared" si="1"/>
        <v>4</v>
      </c>
      <c r="B15" s="132" t="s">
        <v>16</v>
      </c>
      <c r="C15" s="132" t="s">
        <v>297</v>
      </c>
      <c r="D15" s="131">
        <v>63</v>
      </c>
      <c r="E15" s="132" t="s">
        <v>465</v>
      </c>
      <c r="F15" s="132">
        <v>21.9</v>
      </c>
      <c r="G15" s="133">
        <f t="shared" ref="G15:G27" si="4">(300+D15)/1000</f>
        <v>0.36299999999999999</v>
      </c>
      <c r="H15" s="131">
        <f t="shared" si="2"/>
        <v>7.9496999999999991</v>
      </c>
      <c r="I15" s="132">
        <v>21.9</v>
      </c>
      <c r="J15" s="133">
        <f t="shared" si="0"/>
        <v>0.36299999999999999</v>
      </c>
      <c r="K15" s="131">
        <f t="shared" si="3"/>
        <v>7.9496999999999991</v>
      </c>
      <c r="L15" s="131"/>
      <c r="M15" s="131"/>
    </row>
    <row r="16" spans="1:13" ht="26.25" hidden="1" customHeight="1">
      <c r="A16" s="131">
        <f t="shared" si="1"/>
        <v>5</v>
      </c>
      <c r="B16" s="132" t="s">
        <v>297</v>
      </c>
      <c r="C16" s="132" t="s">
        <v>467</v>
      </c>
      <c r="D16" s="131">
        <v>63</v>
      </c>
      <c r="E16" s="132" t="s">
        <v>465</v>
      </c>
      <c r="F16" s="132">
        <v>15.8</v>
      </c>
      <c r="G16" s="133">
        <f t="shared" si="4"/>
        <v>0.36299999999999999</v>
      </c>
      <c r="H16" s="131">
        <f t="shared" si="2"/>
        <v>5.7354000000000003</v>
      </c>
      <c r="I16" s="132">
        <v>15.8</v>
      </c>
      <c r="J16" s="133">
        <f t="shared" si="0"/>
        <v>0.36299999999999999</v>
      </c>
      <c r="K16" s="131">
        <f t="shared" si="3"/>
        <v>5.7354000000000003</v>
      </c>
      <c r="L16" s="131"/>
      <c r="M16" s="131"/>
    </row>
    <row r="17" spans="1:13" ht="26.25" hidden="1" customHeight="1">
      <c r="A17" s="131">
        <f t="shared" si="1"/>
        <v>6</v>
      </c>
      <c r="B17" s="132" t="s">
        <v>467</v>
      </c>
      <c r="C17" s="132" t="s">
        <v>20</v>
      </c>
      <c r="D17" s="131">
        <v>63</v>
      </c>
      <c r="E17" s="132" t="s">
        <v>465</v>
      </c>
      <c r="F17" s="132">
        <v>17.399999999999999</v>
      </c>
      <c r="G17" s="133">
        <f t="shared" si="4"/>
        <v>0.36299999999999999</v>
      </c>
      <c r="H17" s="131">
        <f t="shared" si="2"/>
        <v>6.3161999999999994</v>
      </c>
      <c r="I17" s="132">
        <v>17.399999999999999</v>
      </c>
      <c r="J17" s="133">
        <f t="shared" si="0"/>
        <v>0.36299999999999999</v>
      </c>
      <c r="K17" s="131">
        <f t="shared" si="3"/>
        <v>6.3161999999999994</v>
      </c>
      <c r="L17" s="131"/>
      <c r="M17" s="131"/>
    </row>
    <row r="18" spans="1:13" ht="26.25" hidden="1" customHeight="1">
      <c r="A18" s="131">
        <f t="shared" si="1"/>
        <v>7</v>
      </c>
      <c r="B18" s="132" t="s">
        <v>467</v>
      </c>
      <c r="C18" s="132" t="s">
        <v>20</v>
      </c>
      <c r="D18" s="131">
        <v>63</v>
      </c>
      <c r="E18" s="132" t="s">
        <v>465</v>
      </c>
      <c r="F18" s="132">
        <v>4.9000000000000004</v>
      </c>
      <c r="G18" s="133">
        <f t="shared" si="4"/>
        <v>0.36299999999999999</v>
      </c>
      <c r="H18" s="131">
        <f t="shared" si="2"/>
        <v>1.7787000000000002</v>
      </c>
      <c r="I18" s="132">
        <v>4.9000000000000004</v>
      </c>
      <c r="J18" s="133">
        <f t="shared" si="0"/>
        <v>0.36299999999999999</v>
      </c>
      <c r="K18" s="131">
        <f t="shared" si="3"/>
        <v>1.7787000000000002</v>
      </c>
      <c r="L18" s="131"/>
      <c r="M18" s="131"/>
    </row>
    <row r="19" spans="1:13" ht="26.25" hidden="1" customHeight="1">
      <c r="A19" s="131">
        <f t="shared" si="1"/>
        <v>8</v>
      </c>
      <c r="B19" s="132" t="s">
        <v>20</v>
      </c>
      <c r="C19" s="132" t="s">
        <v>468</v>
      </c>
      <c r="D19" s="131">
        <v>63</v>
      </c>
      <c r="E19" s="132" t="s">
        <v>465</v>
      </c>
      <c r="F19" s="132">
        <v>44.3</v>
      </c>
      <c r="G19" s="133">
        <f t="shared" si="4"/>
        <v>0.36299999999999999</v>
      </c>
      <c r="H19" s="131">
        <f t="shared" si="2"/>
        <v>16.0809</v>
      </c>
      <c r="I19" s="132">
        <v>44.3</v>
      </c>
      <c r="J19" s="133">
        <f t="shared" si="0"/>
        <v>0.36299999999999999</v>
      </c>
      <c r="K19" s="131">
        <f t="shared" si="3"/>
        <v>16.0809</v>
      </c>
      <c r="L19" s="131"/>
      <c r="M19" s="131"/>
    </row>
    <row r="20" spans="1:13" ht="26.25" hidden="1" customHeight="1">
      <c r="A20" s="131">
        <f t="shared" si="1"/>
        <v>9</v>
      </c>
      <c r="B20" s="132" t="s">
        <v>20</v>
      </c>
      <c r="C20" s="132" t="s">
        <v>469</v>
      </c>
      <c r="D20" s="131">
        <v>63</v>
      </c>
      <c r="E20" s="132" t="s">
        <v>465</v>
      </c>
      <c r="F20" s="132">
        <v>15.2</v>
      </c>
      <c r="G20" s="133">
        <f t="shared" si="4"/>
        <v>0.36299999999999999</v>
      </c>
      <c r="H20" s="131">
        <f t="shared" si="2"/>
        <v>5.5175999999999998</v>
      </c>
      <c r="I20" s="132">
        <v>15.2</v>
      </c>
      <c r="J20" s="133">
        <f t="shared" si="0"/>
        <v>0.36299999999999999</v>
      </c>
      <c r="K20" s="131">
        <f t="shared" si="3"/>
        <v>5.5175999999999998</v>
      </c>
      <c r="L20" s="131"/>
      <c r="M20" s="131"/>
    </row>
    <row r="21" spans="1:13" ht="26.25" hidden="1" customHeight="1">
      <c r="A21" s="131">
        <f t="shared" si="1"/>
        <v>10</v>
      </c>
      <c r="B21" s="132" t="s">
        <v>469</v>
      </c>
      <c r="C21" s="132" t="s">
        <v>26</v>
      </c>
      <c r="D21" s="131">
        <v>63</v>
      </c>
      <c r="E21" s="132" t="s">
        <v>465</v>
      </c>
      <c r="F21" s="132">
        <v>22.9</v>
      </c>
      <c r="G21" s="133">
        <f t="shared" si="4"/>
        <v>0.36299999999999999</v>
      </c>
      <c r="H21" s="131">
        <f t="shared" si="2"/>
        <v>8.3126999999999995</v>
      </c>
      <c r="I21" s="132">
        <v>22.9</v>
      </c>
      <c r="J21" s="133">
        <f t="shared" si="0"/>
        <v>0.36299999999999999</v>
      </c>
      <c r="K21" s="131">
        <f t="shared" si="3"/>
        <v>8.3126999999999995</v>
      </c>
      <c r="L21" s="131"/>
      <c r="M21" s="131"/>
    </row>
    <row r="22" spans="1:13" ht="26.25" hidden="1" customHeight="1">
      <c r="A22" s="131">
        <f t="shared" si="1"/>
        <v>11</v>
      </c>
      <c r="B22" s="132" t="s">
        <v>85</v>
      </c>
      <c r="C22" s="132" t="s">
        <v>304</v>
      </c>
      <c r="D22" s="131">
        <v>63</v>
      </c>
      <c r="E22" s="135" t="s">
        <v>465</v>
      </c>
      <c r="F22" s="135">
        <v>79.5</v>
      </c>
      <c r="G22" s="133">
        <f t="shared" si="4"/>
        <v>0.36299999999999999</v>
      </c>
      <c r="H22" s="131">
        <f t="shared" si="2"/>
        <v>28.858499999999999</v>
      </c>
      <c r="I22" s="135">
        <v>79.5</v>
      </c>
      <c r="J22" s="133">
        <f t="shared" si="0"/>
        <v>0.36299999999999999</v>
      </c>
      <c r="K22" s="131">
        <f t="shared" si="3"/>
        <v>28.858499999999999</v>
      </c>
      <c r="L22" s="131"/>
      <c r="M22" s="131"/>
    </row>
    <row r="23" spans="1:13" ht="26.25" hidden="1" customHeight="1">
      <c r="A23" s="131">
        <f t="shared" si="1"/>
        <v>12</v>
      </c>
      <c r="B23" s="135" t="s">
        <v>304</v>
      </c>
      <c r="C23" s="135" t="s">
        <v>344</v>
      </c>
      <c r="D23" s="131">
        <v>63</v>
      </c>
      <c r="E23" s="132" t="s">
        <v>465</v>
      </c>
      <c r="F23" s="132">
        <v>216.6</v>
      </c>
      <c r="G23" s="133">
        <f t="shared" si="4"/>
        <v>0.36299999999999999</v>
      </c>
      <c r="H23" s="131">
        <f t="shared" si="2"/>
        <v>78.625799999999998</v>
      </c>
      <c r="I23" s="132">
        <v>216.6</v>
      </c>
      <c r="J23" s="133">
        <f t="shared" si="0"/>
        <v>0.36299999999999999</v>
      </c>
      <c r="K23" s="131">
        <f t="shared" si="3"/>
        <v>78.625799999999998</v>
      </c>
      <c r="L23" s="131"/>
      <c r="M23" s="131"/>
    </row>
    <row r="24" spans="1:13" ht="26.25" hidden="1" customHeight="1">
      <c r="A24" s="131">
        <f t="shared" si="1"/>
        <v>13</v>
      </c>
      <c r="B24" s="132" t="s">
        <v>31</v>
      </c>
      <c r="C24" s="132" t="s">
        <v>344</v>
      </c>
      <c r="D24" s="131">
        <v>63</v>
      </c>
      <c r="E24" s="132" t="s">
        <v>465</v>
      </c>
      <c r="F24" s="132">
        <v>240</v>
      </c>
      <c r="G24" s="133">
        <f t="shared" si="4"/>
        <v>0.36299999999999999</v>
      </c>
      <c r="H24" s="131">
        <f t="shared" si="2"/>
        <v>87.12</v>
      </c>
      <c r="I24" s="132">
        <v>240</v>
      </c>
      <c r="J24" s="133">
        <f t="shared" si="0"/>
        <v>0.36299999999999999</v>
      </c>
      <c r="K24" s="131">
        <f t="shared" si="3"/>
        <v>87.12</v>
      </c>
      <c r="L24" s="131"/>
      <c r="M24" s="131"/>
    </row>
    <row r="25" spans="1:13" ht="26.25" hidden="1" customHeight="1">
      <c r="A25" s="131">
        <f t="shared" si="1"/>
        <v>14</v>
      </c>
      <c r="B25" s="132" t="s">
        <v>304</v>
      </c>
      <c r="C25" s="132" t="s">
        <v>470</v>
      </c>
      <c r="D25" s="131">
        <v>63</v>
      </c>
      <c r="E25" s="132" t="s">
        <v>465</v>
      </c>
      <c r="F25" s="132">
        <v>4.5</v>
      </c>
      <c r="G25" s="133">
        <f t="shared" si="4"/>
        <v>0.36299999999999999</v>
      </c>
      <c r="H25" s="131">
        <f t="shared" si="2"/>
        <v>1.6335</v>
      </c>
      <c r="I25" s="132">
        <v>4.5</v>
      </c>
      <c r="J25" s="133">
        <f t="shared" si="0"/>
        <v>0.36299999999999999</v>
      </c>
      <c r="K25" s="131">
        <f t="shared" si="3"/>
        <v>1.6335</v>
      </c>
      <c r="L25" s="131"/>
      <c r="M25" s="131"/>
    </row>
    <row r="26" spans="1:13" ht="26.25" hidden="1" customHeight="1">
      <c r="A26" s="131">
        <f t="shared" si="1"/>
        <v>15</v>
      </c>
      <c r="B26" s="132" t="s">
        <v>304</v>
      </c>
      <c r="C26" s="132" t="s">
        <v>470</v>
      </c>
      <c r="D26" s="131">
        <v>63</v>
      </c>
      <c r="E26" s="132" t="s">
        <v>465</v>
      </c>
      <c r="F26" s="132">
        <v>212.6</v>
      </c>
      <c r="G26" s="133">
        <f t="shared" si="4"/>
        <v>0.36299999999999999</v>
      </c>
      <c r="H26" s="131">
        <f t="shared" si="2"/>
        <v>77.1738</v>
      </c>
      <c r="I26" s="132">
        <v>212.6</v>
      </c>
      <c r="J26" s="133">
        <f t="shared" si="0"/>
        <v>0.36299999999999999</v>
      </c>
      <c r="K26" s="131">
        <f t="shared" si="3"/>
        <v>77.1738</v>
      </c>
      <c r="L26" s="131"/>
      <c r="M26" s="131"/>
    </row>
    <row r="27" spans="1:13" ht="26.25" hidden="1" customHeight="1">
      <c r="A27" s="131">
        <f t="shared" si="1"/>
        <v>16</v>
      </c>
      <c r="B27" s="132" t="s">
        <v>470</v>
      </c>
      <c r="C27" s="132" t="s">
        <v>471</v>
      </c>
      <c r="D27" s="131">
        <v>63</v>
      </c>
      <c r="E27" s="132" t="s">
        <v>465</v>
      </c>
      <c r="F27" s="132">
        <v>219.5</v>
      </c>
      <c r="G27" s="133">
        <f t="shared" si="4"/>
        <v>0.36299999999999999</v>
      </c>
      <c r="H27" s="131">
        <f t="shared" si="2"/>
        <v>79.6785</v>
      </c>
      <c r="I27" s="132">
        <v>219.5</v>
      </c>
      <c r="J27" s="133">
        <f t="shared" si="0"/>
        <v>0.36299999999999999</v>
      </c>
      <c r="K27" s="131">
        <f t="shared" si="3"/>
        <v>79.6785</v>
      </c>
      <c r="L27" s="131"/>
      <c r="M27" s="131"/>
    </row>
    <row r="28" spans="1:13" ht="26.25" customHeight="1">
      <c r="A28" s="131">
        <f t="shared" si="1"/>
        <v>17</v>
      </c>
      <c r="B28" s="119" t="s">
        <v>472</v>
      </c>
      <c r="C28" s="119" t="s">
        <v>473</v>
      </c>
      <c r="D28" s="119">
        <v>63</v>
      </c>
      <c r="E28" s="132" t="s">
        <v>466</v>
      </c>
      <c r="F28" s="119">
        <v>5.7</v>
      </c>
      <c r="G28" s="131">
        <v>0.46</v>
      </c>
      <c r="H28" s="131">
        <f t="shared" si="2"/>
        <v>2.6220000000000003</v>
      </c>
      <c r="I28" s="119">
        <v>5.7</v>
      </c>
      <c r="J28" s="131">
        <v>0.46</v>
      </c>
      <c r="K28" s="131">
        <f t="shared" si="3"/>
        <v>2.6220000000000003</v>
      </c>
      <c r="L28" s="131"/>
      <c r="M28" s="131"/>
    </row>
    <row r="29" spans="1:13" ht="26.25" customHeight="1">
      <c r="A29" s="131">
        <f t="shared" si="1"/>
        <v>18</v>
      </c>
      <c r="B29" s="119" t="s">
        <v>345</v>
      </c>
      <c r="C29" s="119" t="s">
        <v>354</v>
      </c>
      <c r="D29" s="119">
        <v>63</v>
      </c>
      <c r="E29" s="132" t="s">
        <v>466</v>
      </c>
      <c r="F29" s="119">
        <v>23.8</v>
      </c>
      <c r="G29" s="131">
        <v>0.46</v>
      </c>
      <c r="H29" s="131">
        <f t="shared" si="2"/>
        <v>10.948</v>
      </c>
      <c r="I29" s="119">
        <v>23.8</v>
      </c>
      <c r="J29" s="131">
        <v>0.46</v>
      </c>
      <c r="K29" s="131">
        <f t="shared" si="3"/>
        <v>10.948</v>
      </c>
      <c r="L29" s="131"/>
      <c r="M29" s="131"/>
    </row>
    <row r="30" spans="1:13" ht="26.25" customHeight="1">
      <c r="A30" s="131">
        <f t="shared" si="1"/>
        <v>19</v>
      </c>
      <c r="B30" s="119" t="s">
        <v>345</v>
      </c>
      <c r="C30" s="119" t="s">
        <v>279</v>
      </c>
      <c r="D30" s="119">
        <v>63</v>
      </c>
      <c r="E30" s="132" t="s">
        <v>466</v>
      </c>
      <c r="F30" s="119">
        <v>23.4</v>
      </c>
      <c r="G30" s="131">
        <v>0.46</v>
      </c>
      <c r="H30" s="131">
        <f t="shared" si="2"/>
        <v>10.763999999999999</v>
      </c>
      <c r="I30" s="119">
        <v>23.4</v>
      </c>
      <c r="J30" s="131">
        <v>0.46</v>
      </c>
      <c r="K30" s="131">
        <f t="shared" si="3"/>
        <v>10.763999999999999</v>
      </c>
      <c r="L30" s="131"/>
      <c r="M30" s="131"/>
    </row>
    <row r="31" spans="1:13" ht="26.25" customHeight="1">
      <c r="A31" s="131">
        <f t="shared" si="1"/>
        <v>20</v>
      </c>
      <c r="B31" s="119" t="s">
        <v>345</v>
      </c>
      <c r="C31" s="119" t="s">
        <v>279</v>
      </c>
      <c r="D31" s="119">
        <v>63</v>
      </c>
      <c r="E31" s="132" t="s">
        <v>466</v>
      </c>
      <c r="F31" s="119">
        <v>106.7</v>
      </c>
      <c r="G31" s="131">
        <v>0.46</v>
      </c>
      <c r="H31" s="131">
        <f t="shared" si="2"/>
        <v>49.082000000000001</v>
      </c>
      <c r="I31" s="119">
        <v>106.7</v>
      </c>
      <c r="J31" s="131">
        <v>0.46</v>
      </c>
      <c r="K31" s="131">
        <f t="shared" si="3"/>
        <v>49.082000000000001</v>
      </c>
      <c r="L31" s="131"/>
      <c r="M31" s="131"/>
    </row>
    <row r="32" spans="1:13" ht="26.25" customHeight="1">
      <c r="A32" s="131">
        <f t="shared" si="1"/>
        <v>21</v>
      </c>
      <c r="B32" s="119" t="s">
        <v>279</v>
      </c>
      <c r="C32" s="119" t="s">
        <v>319</v>
      </c>
      <c r="D32" s="119">
        <v>63</v>
      </c>
      <c r="E32" s="132" t="s">
        <v>466</v>
      </c>
      <c r="F32" s="119">
        <v>11.1</v>
      </c>
      <c r="G32" s="131">
        <v>0.46</v>
      </c>
      <c r="H32" s="131">
        <f t="shared" si="2"/>
        <v>5.1059999999999999</v>
      </c>
      <c r="I32" s="119">
        <v>11.1</v>
      </c>
      <c r="J32" s="131">
        <v>0.46</v>
      </c>
      <c r="K32" s="131">
        <f t="shared" si="3"/>
        <v>5.1059999999999999</v>
      </c>
      <c r="L32" s="131"/>
      <c r="M32" s="131"/>
    </row>
    <row r="33" spans="1:13" ht="26.25" customHeight="1">
      <c r="A33" s="131">
        <f t="shared" si="1"/>
        <v>22</v>
      </c>
      <c r="B33" s="119" t="s">
        <v>279</v>
      </c>
      <c r="C33" s="119" t="s">
        <v>319</v>
      </c>
      <c r="D33" s="119">
        <v>63</v>
      </c>
      <c r="E33" s="132" t="s">
        <v>466</v>
      </c>
      <c r="F33" s="119">
        <v>18.399999999999999</v>
      </c>
      <c r="G33" s="131">
        <v>0.46</v>
      </c>
      <c r="H33" s="131">
        <f t="shared" si="2"/>
        <v>8.4640000000000004</v>
      </c>
      <c r="I33" s="119">
        <v>18.399999999999999</v>
      </c>
      <c r="J33" s="131">
        <v>0.46</v>
      </c>
      <c r="K33" s="131">
        <f t="shared" si="3"/>
        <v>8.4640000000000004</v>
      </c>
      <c r="L33" s="131"/>
      <c r="M33" s="131"/>
    </row>
    <row r="34" spans="1:13" ht="26.25" customHeight="1">
      <c r="A34" s="131">
        <f t="shared" si="1"/>
        <v>23</v>
      </c>
      <c r="B34" s="119" t="s">
        <v>271</v>
      </c>
      <c r="C34" s="119" t="s">
        <v>22</v>
      </c>
      <c r="D34" s="119">
        <v>63</v>
      </c>
      <c r="E34" s="132" t="s">
        <v>466</v>
      </c>
      <c r="F34" s="119">
        <v>10.4</v>
      </c>
      <c r="G34" s="131">
        <v>0.46</v>
      </c>
      <c r="H34" s="131">
        <f t="shared" si="2"/>
        <v>4.7840000000000007</v>
      </c>
      <c r="I34" s="119">
        <v>10.4</v>
      </c>
      <c r="J34" s="131">
        <v>0.46</v>
      </c>
      <c r="K34" s="131">
        <f t="shared" si="3"/>
        <v>4.7840000000000007</v>
      </c>
      <c r="L34" s="131"/>
      <c r="M34" s="131"/>
    </row>
    <row r="35" spans="1:13" ht="26.25" customHeight="1">
      <c r="A35" s="131">
        <f t="shared" si="1"/>
        <v>24</v>
      </c>
      <c r="B35" s="119" t="s">
        <v>31</v>
      </c>
      <c r="C35" s="119" t="s">
        <v>474</v>
      </c>
      <c r="D35" s="119">
        <v>63</v>
      </c>
      <c r="E35" s="132" t="s">
        <v>466</v>
      </c>
      <c r="F35" s="119">
        <v>51</v>
      </c>
      <c r="G35" s="131">
        <v>0.46</v>
      </c>
      <c r="H35" s="131">
        <f t="shared" si="2"/>
        <v>23.46</v>
      </c>
      <c r="I35" s="119">
        <v>51</v>
      </c>
      <c r="J35" s="131">
        <v>0.46</v>
      </c>
      <c r="K35" s="131">
        <f t="shared" si="3"/>
        <v>23.46</v>
      </c>
      <c r="L35" s="131"/>
      <c r="M35" s="131"/>
    </row>
    <row r="36" spans="1:13" ht="26.25" customHeight="1">
      <c r="A36" s="131">
        <f t="shared" si="1"/>
        <v>25</v>
      </c>
      <c r="B36" s="119" t="s">
        <v>35</v>
      </c>
      <c r="C36" s="119" t="s">
        <v>368</v>
      </c>
      <c r="D36" s="119">
        <v>63</v>
      </c>
      <c r="E36" s="132" t="s">
        <v>466</v>
      </c>
      <c r="F36" s="119">
        <v>2.8</v>
      </c>
      <c r="G36" s="131">
        <v>0.46</v>
      </c>
      <c r="H36" s="131">
        <f t="shared" si="2"/>
        <v>1.288</v>
      </c>
      <c r="I36" s="119">
        <v>2.8</v>
      </c>
      <c r="J36" s="131">
        <v>0.46</v>
      </c>
      <c r="K36" s="131">
        <f t="shared" si="3"/>
        <v>1.288</v>
      </c>
      <c r="L36" s="131"/>
      <c r="M36" s="131"/>
    </row>
    <row r="37" spans="1:13" ht="26.25" customHeight="1">
      <c r="A37" s="131">
        <f t="shared" si="1"/>
        <v>26</v>
      </c>
      <c r="B37" s="119" t="s">
        <v>368</v>
      </c>
      <c r="C37" s="119" t="s">
        <v>30</v>
      </c>
      <c r="D37" s="119">
        <v>63</v>
      </c>
      <c r="E37" s="132" t="s">
        <v>466</v>
      </c>
      <c r="F37" s="119">
        <v>30.3</v>
      </c>
      <c r="G37" s="131">
        <v>0.46</v>
      </c>
      <c r="H37" s="131">
        <f t="shared" si="2"/>
        <v>13.938000000000001</v>
      </c>
      <c r="I37" s="119">
        <v>30.3</v>
      </c>
      <c r="J37" s="131">
        <v>0.46</v>
      </c>
      <c r="K37" s="131">
        <f t="shared" si="3"/>
        <v>13.938000000000001</v>
      </c>
      <c r="L37" s="131"/>
      <c r="M37" s="131"/>
    </row>
    <row r="38" spans="1:13" ht="26.25" customHeight="1">
      <c r="A38" s="131">
        <f t="shared" si="1"/>
        <v>27</v>
      </c>
      <c r="B38" s="119" t="s">
        <v>32</v>
      </c>
      <c r="C38" s="119" t="s">
        <v>368</v>
      </c>
      <c r="D38" s="119">
        <v>63</v>
      </c>
      <c r="E38" s="132" t="s">
        <v>466</v>
      </c>
      <c r="F38" s="119">
        <v>32.6</v>
      </c>
      <c r="G38" s="131">
        <v>0.46</v>
      </c>
      <c r="H38" s="131">
        <f t="shared" si="2"/>
        <v>14.996</v>
      </c>
      <c r="I38" s="119">
        <v>32.6</v>
      </c>
      <c r="J38" s="131">
        <v>0.46</v>
      </c>
      <c r="K38" s="131">
        <f t="shared" si="3"/>
        <v>14.996</v>
      </c>
      <c r="L38" s="131"/>
      <c r="M38" s="131"/>
    </row>
    <row r="39" spans="1:13" ht="26.25" customHeight="1">
      <c r="A39" s="131">
        <f t="shared" si="1"/>
        <v>28</v>
      </c>
      <c r="B39" s="119" t="s">
        <v>32</v>
      </c>
      <c r="C39" s="119" t="s">
        <v>268</v>
      </c>
      <c r="D39" s="119">
        <v>63</v>
      </c>
      <c r="E39" s="132" t="s">
        <v>466</v>
      </c>
      <c r="F39" s="119">
        <v>57.3</v>
      </c>
      <c r="G39" s="131">
        <v>0.46</v>
      </c>
      <c r="H39" s="131">
        <f t="shared" si="2"/>
        <v>26.358000000000001</v>
      </c>
      <c r="I39" s="119">
        <v>57.3</v>
      </c>
      <c r="J39" s="131">
        <v>0.46</v>
      </c>
      <c r="K39" s="131">
        <f t="shared" si="3"/>
        <v>26.358000000000001</v>
      </c>
      <c r="L39" s="131"/>
      <c r="M39" s="131"/>
    </row>
    <row r="40" spans="1:13" ht="26.25" customHeight="1">
      <c r="A40" s="131">
        <f t="shared" si="1"/>
        <v>29</v>
      </c>
      <c r="B40" s="119" t="s">
        <v>316</v>
      </c>
      <c r="C40" s="119" t="s">
        <v>271</v>
      </c>
      <c r="D40" s="119">
        <v>75</v>
      </c>
      <c r="E40" s="132" t="s">
        <v>466</v>
      </c>
      <c r="F40" s="119">
        <v>41.1</v>
      </c>
      <c r="G40" s="131">
        <v>0.46</v>
      </c>
      <c r="H40" s="131">
        <f t="shared" si="2"/>
        <v>18.906000000000002</v>
      </c>
      <c r="I40" s="119">
        <v>41.1</v>
      </c>
      <c r="J40" s="131">
        <v>0.46</v>
      </c>
      <c r="K40" s="131">
        <f t="shared" si="3"/>
        <v>18.906000000000002</v>
      </c>
      <c r="L40" s="131"/>
      <c r="M40" s="131"/>
    </row>
    <row r="41" spans="1:13" ht="26.25" customHeight="1">
      <c r="A41" s="131">
        <f t="shared" si="1"/>
        <v>30</v>
      </c>
      <c r="B41" s="119" t="s">
        <v>271</v>
      </c>
      <c r="C41" s="119" t="s">
        <v>49</v>
      </c>
      <c r="D41" s="119">
        <v>75</v>
      </c>
      <c r="E41" s="132" t="s">
        <v>466</v>
      </c>
      <c r="F41" s="119">
        <v>4</v>
      </c>
      <c r="G41" s="131">
        <v>0.46</v>
      </c>
      <c r="H41" s="131">
        <f t="shared" si="2"/>
        <v>1.84</v>
      </c>
      <c r="I41" s="119">
        <v>4</v>
      </c>
      <c r="J41" s="131">
        <v>0.46</v>
      </c>
      <c r="K41" s="131">
        <f t="shared" si="3"/>
        <v>1.84</v>
      </c>
      <c r="L41" s="131"/>
      <c r="M41" s="131"/>
    </row>
    <row r="42" spans="1:13" ht="26.25" hidden="1" customHeight="1">
      <c r="A42" s="131">
        <f t="shared" si="1"/>
        <v>31</v>
      </c>
      <c r="B42" s="119" t="s">
        <v>475</v>
      </c>
      <c r="C42" s="119" t="s">
        <v>213</v>
      </c>
      <c r="D42" s="119">
        <v>63</v>
      </c>
      <c r="E42" s="132" t="s">
        <v>465</v>
      </c>
      <c r="F42" s="119">
        <v>67.5</v>
      </c>
      <c r="G42" s="133">
        <f t="shared" ref="G42:G79" si="5">(300+D42)/1000</f>
        <v>0.36299999999999999</v>
      </c>
      <c r="H42" s="131">
        <f t="shared" si="2"/>
        <v>24.502499999999998</v>
      </c>
      <c r="I42" s="119">
        <v>67.5</v>
      </c>
      <c r="J42" s="133">
        <f t="shared" ref="J42:J79" si="6">(300+D42)/1000</f>
        <v>0.36299999999999999</v>
      </c>
      <c r="K42" s="131">
        <f t="shared" si="3"/>
        <v>24.502499999999998</v>
      </c>
      <c r="L42" s="131"/>
      <c r="M42" s="131"/>
    </row>
    <row r="43" spans="1:13" ht="26.25" hidden="1" customHeight="1">
      <c r="A43" s="131">
        <f t="shared" si="1"/>
        <v>32</v>
      </c>
      <c r="B43" s="119" t="s">
        <v>87</v>
      </c>
      <c r="C43" s="119" t="s">
        <v>79</v>
      </c>
      <c r="D43" s="119">
        <v>63</v>
      </c>
      <c r="E43" s="132" t="s">
        <v>465</v>
      </c>
      <c r="F43" s="119">
        <v>75.7</v>
      </c>
      <c r="G43" s="133">
        <f t="shared" si="5"/>
        <v>0.36299999999999999</v>
      </c>
      <c r="H43" s="131">
        <f t="shared" si="2"/>
        <v>27.479099999999999</v>
      </c>
      <c r="I43" s="119">
        <v>75.7</v>
      </c>
      <c r="J43" s="133">
        <f t="shared" si="6"/>
        <v>0.36299999999999999</v>
      </c>
      <c r="K43" s="131">
        <f t="shared" si="3"/>
        <v>27.479099999999999</v>
      </c>
      <c r="L43" s="131"/>
      <c r="M43" s="131"/>
    </row>
    <row r="44" spans="1:13" ht="26.25" hidden="1" customHeight="1">
      <c r="A44" s="131">
        <f t="shared" si="1"/>
        <v>33</v>
      </c>
      <c r="B44" s="119" t="s">
        <v>87</v>
      </c>
      <c r="C44" s="119" t="s">
        <v>265</v>
      </c>
      <c r="D44" s="119">
        <v>63</v>
      </c>
      <c r="E44" s="132" t="s">
        <v>465</v>
      </c>
      <c r="F44" s="119">
        <v>97.1</v>
      </c>
      <c r="G44" s="133">
        <f t="shared" si="5"/>
        <v>0.36299999999999999</v>
      </c>
      <c r="H44" s="131">
        <f t="shared" si="2"/>
        <v>35.247299999999996</v>
      </c>
      <c r="I44" s="119">
        <v>97.1</v>
      </c>
      <c r="J44" s="133">
        <f t="shared" si="6"/>
        <v>0.36299999999999999</v>
      </c>
      <c r="K44" s="131">
        <f t="shared" si="3"/>
        <v>35.247299999999996</v>
      </c>
      <c r="L44" s="131"/>
      <c r="M44" s="131"/>
    </row>
    <row r="45" spans="1:13" ht="26.25" hidden="1" customHeight="1">
      <c r="A45" s="131">
        <f t="shared" si="1"/>
        <v>34</v>
      </c>
      <c r="B45" s="119" t="s">
        <v>265</v>
      </c>
      <c r="C45" s="119" t="s">
        <v>352</v>
      </c>
      <c r="D45" s="119">
        <v>63</v>
      </c>
      <c r="E45" s="132" t="s">
        <v>465</v>
      </c>
      <c r="F45" s="119">
        <v>24.1</v>
      </c>
      <c r="G45" s="133">
        <f t="shared" si="5"/>
        <v>0.36299999999999999</v>
      </c>
      <c r="H45" s="131">
        <f t="shared" si="2"/>
        <v>8.7483000000000004</v>
      </c>
      <c r="I45" s="119">
        <v>24.1</v>
      </c>
      <c r="J45" s="133">
        <f t="shared" si="6"/>
        <v>0.36299999999999999</v>
      </c>
      <c r="K45" s="131">
        <f t="shared" si="3"/>
        <v>8.7483000000000004</v>
      </c>
      <c r="L45" s="131"/>
      <c r="M45" s="131"/>
    </row>
    <row r="46" spans="1:13" ht="26.25" hidden="1" customHeight="1">
      <c r="A46" s="131">
        <f t="shared" si="1"/>
        <v>35</v>
      </c>
      <c r="B46" s="119" t="s">
        <v>265</v>
      </c>
      <c r="C46" s="119" t="s">
        <v>476</v>
      </c>
      <c r="D46" s="119">
        <v>63</v>
      </c>
      <c r="E46" s="132" t="s">
        <v>465</v>
      </c>
      <c r="F46" s="119">
        <v>43.7</v>
      </c>
      <c r="G46" s="133">
        <f t="shared" si="5"/>
        <v>0.36299999999999999</v>
      </c>
      <c r="H46" s="131">
        <f t="shared" si="2"/>
        <v>15.863100000000001</v>
      </c>
      <c r="I46" s="119">
        <v>43.7</v>
      </c>
      <c r="J46" s="133">
        <f t="shared" si="6"/>
        <v>0.36299999999999999</v>
      </c>
      <c r="K46" s="131">
        <f t="shared" si="3"/>
        <v>15.863100000000001</v>
      </c>
      <c r="L46" s="131"/>
      <c r="M46" s="131"/>
    </row>
    <row r="47" spans="1:13" ht="26.25" hidden="1" customHeight="1">
      <c r="A47" s="131">
        <f t="shared" si="1"/>
        <v>36</v>
      </c>
      <c r="B47" s="119" t="s">
        <v>476</v>
      </c>
      <c r="C47" s="119" t="s">
        <v>345</v>
      </c>
      <c r="D47" s="119">
        <v>63</v>
      </c>
      <c r="E47" s="132" t="s">
        <v>465</v>
      </c>
      <c r="F47" s="119">
        <v>22.1</v>
      </c>
      <c r="G47" s="133">
        <f t="shared" si="5"/>
        <v>0.36299999999999999</v>
      </c>
      <c r="H47" s="131">
        <f t="shared" si="2"/>
        <v>8.0222999999999995</v>
      </c>
      <c r="I47" s="119">
        <v>22.1</v>
      </c>
      <c r="J47" s="133">
        <f t="shared" si="6"/>
        <v>0.36299999999999999</v>
      </c>
      <c r="K47" s="131">
        <f t="shared" si="3"/>
        <v>8.0222999999999995</v>
      </c>
      <c r="L47" s="131"/>
      <c r="M47" s="131"/>
    </row>
    <row r="48" spans="1:13" ht="26.25" hidden="1" customHeight="1">
      <c r="A48" s="131">
        <f t="shared" si="1"/>
        <v>37</v>
      </c>
      <c r="B48" s="119" t="s">
        <v>279</v>
      </c>
      <c r="C48" s="119" t="s">
        <v>319</v>
      </c>
      <c r="D48" s="119">
        <v>63</v>
      </c>
      <c r="E48" s="132" t="s">
        <v>465</v>
      </c>
      <c r="F48" s="119">
        <v>64.7</v>
      </c>
      <c r="G48" s="133">
        <f t="shared" si="5"/>
        <v>0.36299999999999999</v>
      </c>
      <c r="H48" s="131">
        <f t="shared" si="2"/>
        <v>23.4861</v>
      </c>
      <c r="I48" s="119">
        <v>64.7</v>
      </c>
      <c r="J48" s="133">
        <f t="shared" si="6"/>
        <v>0.36299999999999999</v>
      </c>
      <c r="K48" s="131">
        <f t="shared" si="3"/>
        <v>23.4861</v>
      </c>
      <c r="L48" s="131"/>
      <c r="M48" s="131"/>
    </row>
    <row r="49" spans="1:13" ht="26.25" hidden="1" customHeight="1">
      <c r="A49" s="131">
        <f t="shared" si="1"/>
        <v>38</v>
      </c>
      <c r="B49" s="119" t="s">
        <v>279</v>
      </c>
      <c r="C49" s="119" t="s">
        <v>319</v>
      </c>
      <c r="D49" s="119">
        <v>63</v>
      </c>
      <c r="E49" s="132" t="s">
        <v>465</v>
      </c>
      <c r="F49" s="119">
        <v>27.7</v>
      </c>
      <c r="G49" s="133">
        <f t="shared" si="5"/>
        <v>0.36299999999999999</v>
      </c>
      <c r="H49" s="131">
        <f t="shared" si="2"/>
        <v>10.055099999999999</v>
      </c>
      <c r="I49" s="119">
        <v>27.7</v>
      </c>
      <c r="J49" s="133">
        <f t="shared" si="6"/>
        <v>0.36299999999999999</v>
      </c>
      <c r="K49" s="131">
        <f t="shared" si="3"/>
        <v>10.055099999999999</v>
      </c>
      <c r="L49" s="131"/>
      <c r="M49" s="131"/>
    </row>
    <row r="50" spans="1:13" ht="26.25" hidden="1" customHeight="1">
      <c r="A50" s="131">
        <f t="shared" si="1"/>
        <v>39</v>
      </c>
      <c r="B50" s="119" t="s">
        <v>37</v>
      </c>
      <c r="C50" s="119" t="s">
        <v>477</v>
      </c>
      <c r="D50" s="119">
        <v>63</v>
      </c>
      <c r="E50" s="132" t="s">
        <v>465</v>
      </c>
      <c r="F50" s="119">
        <v>110.4</v>
      </c>
      <c r="G50" s="133">
        <f t="shared" si="5"/>
        <v>0.36299999999999999</v>
      </c>
      <c r="H50" s="131">
        <f t="shared" si="2"/>
        <v>40.075200000000002</v>
      </c>
      <c r="I50" s="119">
        <v>110.4</v>
      </c>
      <c r="J50" s="133">
        <f t="shared" si="6"/>
        <v>0.36299999999999999</v>
      </c>
      <c r="K50" s="131">
        <f t="shared" si="3"/>
        <v>40.075200000000002</v>
      </c>
      <c r="L50" s="131"/>
      <c r="M50" s="131"/>
    </row>
    <row r="51" spans="1:13" ht="26.25" hidden="1" customHeight="1">
      <c r="A51" s="131">
        <f t="shared" si="1"/>
        <v>40</v>
      </c>
      <c r="B51" s="119" t="s">
        <v>477</v>
      </c>
      <c r="C51" s="119" t="s">
        <v>478</v>
      </c>
      <c r="D51" s="119">
        <v>63</v>
      </c>
      <c r="E51" s="132" t="s">
        <v>465</v>
      </c>
      <c r="F51" s="119">
        <v>49.4</v>
      </c>
      <c r="G51" s="133">
        <f t="shared" si="5"/>
        <v>0.36299999999999999</v>
      </c>
      <c r="H51" s="131">
        <f t="shared" si="2"/>
        <v>17.932199999999998</v>
      </c>
      <c r="I51" s="119">
        <v>49.4</v>
      </c>
      <c r="J51" s="133">
        <f t="shared" si="6"/>
        <v>0.36299999999999999</v>
      </c>
      <c r="K51" s="131">
        <f t="shared" si="3"/>
        <v>17.932199999999998</v>
      </c>
      <c r="L51" s="131"/>
      <c r="M51" s="131"/>
    </row>
    <row r="52" spans="1:13" ht="26.25" hidden="1" customHeight="1">
      <c r="A52" s="131">
        <f t="shared" si="1"/>
        <v>41</v>
      </c>
      <c r="B52" s="119" t="s">
        <v>477</v>
      </c>
      <c r="C52" s="119" t="s">
        <v>105</v>
      </c>
      <c r="D52" s="119">
        <v>63</v>
      </c>
      <c r="E52" s="132" t="s">
        <v>465</v>
      </c>
      <c r="F52" s="119">
        <v>18</v>
      </c>
      <c r="G52" s="133">
        <f t="shared" si="5"/>
        <v>0.36299999999999999</v>
      </c>
      <c r="H52" s="131">
        <f t="shared" si="2"/>
        <v>6.5339999999999998</v>
      </c>
      <c r="I52" s="119">
        <v>18</v>
      </c>
      <c r="J52" s="133">
        <f t="shared" si="6"/>
        <v>0.36299999999999999</v>
      </c>
      <c r="K52" s="131">
        <f t="shared" si="3"/>
        <v>6.5339999999999998</v>
      </c>
      <c r="L52" s="131"/>
      <c r="M52" s="131"/>
    </row>
    <row r="53" spans="1:13" ht="26.25" hidden="1" customHeight="1">
      <c r="A53" s="131">
        <f t="shared" si="1"/>
        <v>42</v>
      </c>
      <c r="B53" s="119" t="s">
        <v>105</v>
      </c>
      <c r="C53" s="119" t="s">
        <v>479</v>
      </c>
      <c r="D53" s="119">
        <v>63</v>
      </c>
      <c r="E53" s="132" t="s">
        <v>465</v>
      </c>
      <c r="F53" s="119">
        <v>15.5</v>
      </c>
      <c r="G53" s="133">
        <f t="shared" si="5"/>
        <v>0.36299999999999999</v>
      </c>
      <c r="H53" s="131">
        <f t="shared" si="2"/>
        <v>5.6265000000000001</v>
      </c>
      <c r="I53" s="119">
        <v>15.5</v>
      </c>
      <c r="J53" s="133">
        <f t="shared" si="6"/>
        <v>0.36299999999999999</v>
      </c>
      <c r="K53" s="131">
        <f t="shared" si="3"/>
        <v>5.6265000000000001</v>
      </c>
      <c r="L53" s="131"/>
      <c r="M53" s="131"/>
    </row>
    <row r="54" spans="1:13" ht="26.25" hidden="1" customHeight="1">
      <c r="A54" s="131">
        <f t="shared" si="1"/>
        <v>43</v>
      </c>
      <c r="B54" s="119" t="s">
        <v>479</v>
      </c>
      <c r="C54" s="119" t="s">
        <v>107</v>
      </c>
      <c r="D54" s="119">
        <v>63</v>
      </c>
      <c r="E54" s="132" t="s">
        <v>465</v>
      </c>
      <c r="F54" s="119">
        <v>13.6</v>
      </c>
      <c r="G54" s="133">
        <f t="shared" si="5"/>
        <v>0.36299999999999999</v>
      </c>
      <c r="H54" s="131">
        <f t="shared" si="2"/>
        <v>4.9367999999999999</v>
      </c>
      <c r="I54" s="119">
        <v>13.6</v>
      </c>
      <c r="J54" s="133">
        <f t="shared" si="6"/>
        <v>0.36299999999999999</v>
      </c>
      <c r="K54" s="131">
        <f t="shared" si="3"/>
        <v>4.9367999999999999</v>
      </c>
      <c r="L54" s="131"/>
      <c r="M54" s="131"/>
    </row>
    <row r="55" spans="1:13" ht="26.25" hidden="1" customHeight="1">
      <c r="A55" s="131">
        <f t="shared" si="1"/>
        <v>44</v>
      </c>
      <c r="B55" s="119" t="s">
        <v>479</v>
      </c>
      <c r="C55" s="119" t="s">
        <v>480</v>
      </c>
      <c r="D55" s="119">
        <v>63</v>
      </c>
      <c r="E55" s="132" t="s">
        <v>465</v>
      </c>
      <c r="F55" s="119">
        <v>46.4</v>
      </c>
      <c r="G55" s="133">
        <f t="shared" si="5"/>
        <v>0.36299999999999999</v>
      </c>
      <c r="H55" s="131">
        <f t="shared" si="2"/>
        <v>16.8432</v>
      </c>
      <c r="I55" s="119">
        <v>46.4</v>
      </c>
      <c r="J55" s="133">
        <f t="shared" si="6"/>
        <v>0.36299999999999999</v>
      </c>
      <c r="K55" s="131">
        <f t="shared" si="3"/>
        <v>16.8432</v>
      </c>
      <c r="L55" s="131"/>
      <c r="M55" s="131"/>
    </row>
    <row r="56" spans="1:13" ht="26.25" hidden="1" customHeight="1">
      <c r="A56" s="131">
        <f t="shared" si="1"/>
        <v>45</v>
      </c>
      <c r="B56" s="119" t="s">
        <v>480</v>
      </c>
      <c r="C56" s="119" t="s">
        <v>19</v>
      </c>
      <c r="D56" s="119">
        <v>63</v>
      </c>
      <c r="E56" s="132" t="s">
        <v>465</v>
      </c>
      <c r="F56" s="119">
        <v>26.9</v>
      </c>
      <c r="G56" s="133">
        <f t="shared" si="5"/>
        <v>0.36299999999999999</v>
      </c>
      <c r="H56" s="131">
        <f t="shared" si="2"/>
        <v>9.7646999999999995</v>
      </c>
      <c r="I56" s="119">
        <v>26.9</v>
      </c>
      <c r="J56" s="133">
        <f t="shared" si="6"/>
        <v>0.36299999999999999</v>
      </c>
      <c r="K56" s="131">
        <f t="shared" si="3"/>
        <v>9.7646999999999995</v>
      </c>
      <c r="L56" s="131"/>
      <c r="M56" s="131"/>
    </row>
    <row r="57" spans="1:13" ht="26.25" hidden="1" customHeight="1">
      <c r="A57" s="131">
        <f t="shared" si="1"/>
        <v>46</v>
      </c>
      <c r="B57" s="119" t="s">
        <v>480</v>
      </c>
      <c r="C57" s="119" t="s">
        <v>18</v>
      </c>
      <c r="D57" s="119">
        <v>63</v>
      </c>
      <c r="E57" s="132" t="s">
        <v>465</v>
      </c>
      <c r="F57" s="119">
        <v>39.700000000000003</v>
      </c>
      <c r="G57" s="133">
        <f t="shared" si="5"/>
        <v>0.36299999999999999</v>
      </c>
      <c r="H57" s="131">
        <f t="shared" si="2"/>
        <v>14.411100000000001</v>
      </c>
      <c r="I57" s="119">
        <v>39.700000000000003</v>
      </c>
      <c r="J57" s="133">
        <f t="shared" si="6"/>
        <v>0.36299999999999999</v>
      </c>
      <c r="K57" s="131">
        <f t="shared" si="3"/>
        <v>14.411100000000001</v>
      </c>
      <c r="L57" s="131"/>
      <c r="M57" s="131"/>
    </row>
    <row r="58" spans="1:13" ht="26.25" hidden="1" customHeight="1">
      <c r="A58" s="131">
        <f t="shared" si="1"/>
        <v>47</v>
      </c>
      <c r="B58" s="119" t="s">
        <v>105</v>
      </c>
      <c r="C58" s="119" t="s">
        <v>49</v>
      </c>
      <c r="D58" s="119">
        <v>63</v>
      </c>
      <c r="E58" s="132" t="s">
        <v>465</v>
      </c>
      <c r="F58" s="119">
        <v>42.4</v>
      </c>
      <c r="G58" s="133">
        <f t="shared" si="5"/>
        <v>0.36299999999999999</v>
      </c>
      <c r="H58" s="131">
        <f t="shared" si="2"/>
        <v>15.3912</v>
      </c>
      <c r="I58" s="119">
        <v>42.4</v>
      </c>
      <c r="J58" s="133">
        <f t="shared" si="6"/>
        <v>0.36299999999999999</v>
      </c>
      <c r="K58" s="131">
        <f t="shared" si="3"/>
        <v>15.3912</v>
      </c>
      <c r="L58" s="131"/>
      <c r="M58" s="131"/>
    </row>
    <row r="59" spans="1:13" ht="26.25" hidden="1" customHeight="1">
      <c r="A59" s="131">
        <f t="shared" si="1"/>
        <v>48</v>
      </c>
      <c r="B59" s="119" t="s">
        <v>49</v>
      </c>
      <c r="C59" s="119" t="s">
        <v>259</v>
      </c>
      <c r="D59" s="119">
        <v>63</v>
      </c>
      <c r="E59" s="132" t="s">
        <v>465</v>
      </c>
      <c r="F59" s="119">
        <v>53.7</v>
      </c>
      <c r="G59" s="133">
        <f t="shared" si="5"/>
        <v>0.36299999999999999</v>
      </c>
      <c r="H59" s="131">
        <f t="shared" si="2"/>
        <v>19.493100000000002</v>
      </c>
      <c r="I59" s="119">
        <v>53.7</v>
      </c>
      <c r="J59" s="133">
        <f t="shared" si="6"/>
        <v>0.36299999999999999</v>
      </c>
      <c r="K59" s="131">
        <f t="shared" si="3"/>
        <v>19.493100000000002</v>
      </c>
      <c r="L59" s="131"/>
      <c r="M59" s="131"/>
    </row>
    <row r="60" spans="1:13" ht="26.25" hidden="1" customHeight="1">
      <c r="A60" s="131">
        <f t="shared" si="1"/>
        <v>49</v>
      </c>
      <c r="B60" s="119" t="s">
        <v>259</v>
      </c>
      <c r="C60" s="119" t="s">
        <v>48</v>
      </c>
      <c r="D60" s="119">
        <v>63</v>
      </c>
      <c r="E60" s="132" t="s">
        <v>465</v>
      </c>
      <c r="F60" s="119">
        <v>118.5</v>
      </c>
      <c r="G60" s="133">
        <f t="shared" si="5"/>
        <v>0.36299999999999999</v>
      </c>
      <c r="H60" s="131">
        <f t="shared" si="2"/>
        <v>43.015499999999996</v>
      </c>
      <c r="I60" s="119">
        <v>118.5</v>
      </c>
      <c r="J60" s="133">
        <f t="shared" si="6"/>
        <v>0.36299999999999999</v>
      </c>
      <c r="K60" s="131">
        <f t="shared" si="3"/>
        <v>43.015499999999996</v>
      </c>
      <c r="L60" s="131"/>
      <c r="M60" s="131"/>
    </row>
    <row r="61" spans="1:13" ht="26.25" hidden="1" customHeight="1">
      <c r="A61" s="131">
        <f t="shared" si="1"/>
        <v>50</v>
      </c>
      <c r="B61" s="119" t="s">
        <v>48</v>
      </c>
      <c r="C61" s="119" t="s">
        <v>350</v>
      </c>
      <c r="D61" s="119">
        <v>63</v>
      </c>
      <c r="E61" s="132" t="s">
        <v>465</v>
      </c>
      <c r="F61" s="119">
        <v>286</v>
      </c>
      <c r="G61" s="133">
        <f t="shared" si="5"/>
        <v>0.36299999999999999</v>
      </c>
      <c r="H61" s="131">
        <f t="shared" si="2"/>
        <v>103.818</v>
      </c>
      <c r="I61" s="119">
        <v>286</v>
      </c>
      <c r="J61" s="133">
        <f t="shared" si="6"/>
        <v>0.36299999999999999</v>
      </c>
      <c r="K61" s="131">
        <f t="shared" si="3"/>
        <v>103.818</v>
      </c>
      <c r="L61" s="131"/>
      <c r="M61" s="131"/>
    </row>
    <row r="62" spans="1:13" ht="26.25" hidden="1" customHeight="1">
      <c r="A62" s="131">
        <f t="shared" si="1"/>
        <v>51</v>
      </c>
      <c r="B62" s="119" t="s">
        <v>24</v>
      </c>
      <c r="C62" s="119" t="s">
        <v>316</v>
      </c>
      <c r="D62" s="119">
        <v>63</v>
      </c>
      <c r="E62" s="132" t="s">
        <v>465</v>
      </c>
      <c r="F62" s="119">
        <v>142</v>
      </c>
      <c r="G62" s="133">
        <f t="shared" si="5"/>
        <v>0.36299999999999999</v>
      </c>
      <c r="H62" s="131">
        <f t="shared" si="2"/>
        <v>51.545999999999999</v>
      </c>
      <c r="I62" s="119">
        <v>142</v>
      </c>
      <c r="J62" s="133">
        <f t="shared" si="6"/>
        <v>0.36299999999999999</v>
      </c>
      <c r="K62" s="131">
        <f t="shared" si="3"/>
        <v>51.545999999999999</v>
      </c>
      <c r="L62" s="131"/>
      <c r="M62" s="131"/>
    </row>
    <row r="63" spans="1:13" ht="26.25" hidden="1" customHeight="1">
      <c r="A63" s="131">
        <f t="shared" si="1"/>
        <v>52</v>
      </c>
      <c r="B63" s="119" t="s">
        <v>271</v>
      </c>
      <c r="C63" s="119" t="s">
        <v>49</v>
      </c>
      <c r="D63" s="119">
        <v>63</v>
      </c>
      <c r="E63" s="132" t="s">
        <v>465</v>
      </c>
      <c r="F63" s="119">
        <v>3.2</v>
      </c>
      <c r="G63" s="133">
        <f t="shared" si="5"/>
        <v>0.36299999999999999</v>
      </c>
      <c r="H63" s="131">
        <f t="shared" si="2"/>
        <v>1.1616</v>
      </c>
      <c r="I63" s="119">
        <v>3.2</v>
      </c>
      <c r="J63" s="133">
        <f t="shared" si="6"/>
        <v>0.36299999999999999</v>
      </c>
      <c r="K63" s="131">
        <f t="shared" si="3"/>
        <v>1.1616</v>
      </c>
      <c r="L63" s="131"/>
      <c r="M63" s="131"/>
    </row>
    <row r="64" spans="1:13" ht="26.25" hidden="1" customHeight="1">
      <c r="A64" s="131">
        <f t="shared" si="1"/>
        <v>53</v>
      </c>
      <c r="B64" s="119" t="s">
        <v>176</v>
      </c>
      <c r="C64" s="119" t="s">
        <v>271</v>
      </c>
      <c r="D64" s="119">
        <v>63</v>
      </c>
      <c r="E64" s="132" t="s">
        <v>465</v>
      </c>
      <c r="F64" s="119">
        <v>35.299999999999997</v>
      </c>
      <c r="G64" s="133">
        <f t="shared" si="5"/>
        <v>0.36299999999999999</v>
      </c>
      <c r="H64" s="131">
        <f t="shared" si="2"/>
        <v>12.813899999999999</v>
      </c>
      <c r="I64" s="119">
        <v>35.299999999999997</v>
      </c>
      <c r="J64" s="133">
        <f t="shared" si="6"/>
        <v>0.36299999999999999</v>
      </c>
      <c r="K64" s="131">
        <f t="shared" si="3"/>
        <v>12.813899999999999</v>
      </c>
      <c r="L64" s="131"/>
      <c r="M64" s="131"/>
    </row>
    <row r="65" spans="1:13" ht="26.25" hidden="1" customHeight="1">
      <c r="A65" s="131">
        <f t="shared" si="1"/>
        <v>54</v>
      </c>
      <c r="B65" s="119" t="s">
        <v>32</v>
      </c>
      <c r="C65" s="119" t="s">
        <v>268</v>
      </c>
      <c r="D65" s="119">
        <v>63</v>
      </c>
      <c r="E65" s="132" t="s">
        <v>465</v>
      </c>
      <c r="F65" s="119">
        <v>46.9</v>
      </c>
      <c r="G65" s="133">
        <f t="shared" si="5"/>
        <v>0.36299999999999999</v>
      </c>
      <c r="H65" s="131">
        <f t="shared" si="2"/>
        <v>17.024699999999999</v>
      </c>
      <c r="I65" s="119">
        <v>46.9</v>
      </c>
      <c r="J65" s="133">
        <f t="shared" si="6"/>
        <v>0.36299999999999999</v>
      </c>
      <c r="K65" s="131">
        <f t="shared" si="3"/>
        <v>17.024699999999999</v>
      </c>
      <c r="L65" s="131"/>
      <c r="M65" s="131"/>
    </row>
    <row r="66" spans="1:13" ht="26.25" hidden="1" customHeight="1">
      <c r="A66" s="131">
        <f t="shared" si="1"/>
        <v>55</v>
      </c>
      <c r="B66" s="119" t="s">
        <v>268</v>
      </c>
      <c r="C66" s="119" t="s">
        <v>286</v>
      </c>
      <c r="D66" s="119">
        <v>63</v>
      </c>
      <c r="E66" s="132" t="s">
        <v>465</v>
      </c>
      <c r="F66" s="119">
        <v>234.5</v>
      </c>
      <c r="G66" s="133">
        <f t="shared" si="5"/>
        <v>0.36299999999999999</v>
      </c>
      <c r="H66" s="131">
        <f t="shared" si="2"/>
        <v>85.123499999999993</v>
      </c>
      <c r="I66" s="119">
        <v>234.5</v>
      </c>
      <c r="J66" s="133">
        <f t="shared" si="6"/>
        <v>0.36299999999999999</v>
      </c>
      <c r="K66" s="131">
        <f t="shared" si="3"/>
        <v>85.123499999999993</v>
      </c>
      <c r="L66" s="131"/>
      <c r="M66" s="131"/>
    </row>
    <row r="67" spans="1:13" ht="26.25" hidden="1" customHeight="1">
      <c r="A67" s="131">
        <f t="shared" si="1"/>
        <v>56</v>
      </c>
      <c r="B67" s="119" t="s">
        <v>311</v>
      </c>
      <c r="C67" s="119" t="s">
        <v>40</v>
      </c>
      <c r="D67" s="119">
        <v>63</v>
      </c>
      <c r="E67" s="132" t="s">
        <v>465</v>
      </c>
      <c r="F67" s="119">
        <v>9</v>
      </c>
      <c r="G67" s="133">
        <f t="shared" si="5"/>
        <v>0.36299999999999999</v>
      </c>
      <c r="H67" s="131">
        <f t="shared" si="2"/>
        <v>3.2669999999999999</v>
      </c>
      <c r="I67" s="119">
        <v>9</v>
      </c>
      <c r="J67" s="133">
        <f t="shared" si="6"/>
        <v>0.36299999999999999</v>
      </c>
      <c r="K67" s="131">
        <f t="shared" si="3"/>
        <v>3.2669999999999999</v>
      </c>
      <c r="L67" s="131"/>
      <c r="M67" s="131"/>
    </row>
    <row r="68" spans="1:13" ht="26.25" hidden="1" customHeight="1">
      <c r="A68" s="131">
        <f t="shared" si="1"/>
        <v>57</v>
      </c>
      <c r="B68" s="119" t="s">
        <v>40</v>
      </c>
      <c r="C68" s="119" t="s">
        <v>38</v>
      </c>
      <c r="D68" s="119">
        <v>63</v>
      </c>
      <c r="E68" s="132" t="s">
        <v>465</v>
      </c>
      <c r="F68" s="119">
        <v>107</v>
      </c>
      <c r="G68" s="133">
        <f t="shared" si="5"/>
        <v>0.36299999999999999</v>
      </c>
      <c r="H68" s="131">
        <f t="shared" si="2"/>
        <v>38.841000000000001</v>
      </c>
      <c r="I68" s="119">
        <v>107</v>
      </c>
      <c r="J68" s="133">
        <f t="shared" si="6"/>
        <v>0.36299999999999999</v>
      </c>
      <c r="K68" s="131">
        <f t="shared" si="3"/>
        <v>38.841000000000001</v>
      </c>
      <c r="L68" s="131"/>
      <c r="M68" s="131"/>
    </row>
    <row r="69" spans="1:13" ht="26.25" hidden="1" customHeight="1">
      <c r="A69" s="131">
        <f t="shared" si="1"/>
        <v>58</v>
      </c>
      <c r="B69" s="119" t="s">
        <v>38</v>
      </c>
      <c r="C69" s="119" t="s">
        <v>39</v>
      </c>
      <c r="D69" s="119">
        <v>63</v>
      </c>
      <c r="E69" s="132" t="s">
        <v>465</v>
      </c>
      <c r="F69" s="119">
        <v>16.600000000000001</v>
      </c>
      <c r="G69" s="133">
        <f t="shared" si="5"/>
        <v>0.36299999999999999</v>
      </c>
      <c r="H69" s="131">
        <f t="shared" si="2"/>
        <v>6.0258000000000003</v>
      </c>
      <c r="I69" s="119">
        <v>16.600000000000001</v>
      </c>
      <c r="J69" s="133">
        <f t="shared" si="6"/>
        <v>0.36299999999999999</v>
      </c>
      <c r="K69" s="131">
        <f t="shared" si="3"/>
        <v>6.0258000000000003</v>
      </c>
      <c r="L69" s="131"/>
      <c r="M69" s="131"/>
    </row>
    <row r="70" spans="1:13" ht="26.25" hidden="1" customHeight="1">
      <c r="A70" s="131">
        <f t="shared" si="1"/>
        <v>59</v>
      </c>
      <c r="B70" s="119" t="s">
        <v>366</v>
      </c>
      <c r="C70" s="119" t="s">
        <v>38</v>
      </c>
      <c r="D70" s="119">
        <v>63</v>
      </c>
      <c r="E70" s="132" t="s">
        <v>465</v>
      </c>
      <c r="F70" s="119">
        <v>8.4</v>
      </c>
      <c r="G70" s="133">
        <f t="shared" si="5"/>
        <v>0.36299999999999999</v>
      </c>
      <c r="H70" s="131">
        <f t="shared" si="2"/>
        <v>3.0491999999999999</v>
      </c>
      <c r="I70" s="119">
        <v>8.4</v>
      </c>
      <c r="J70" s="133">
        <f t="shared" si="6"/>
        <v>0.36299999999999999</v>
      </c>
      <c r="K70" s="131">
        <f t="shared" si="3"/>
        <v>3.0491999999999999</v>
      </c>
      <c r="L70" s="131"/>
      <c r="M70" s="131"/>
    </row>
    <row r="71" spans="1:13" ht="26.25" hidden="1" customHeight="1">
      <c r="A71" s="131">
        <f t="shared" si="1"/>
        <v>60</v>
      </c>
      <c r="B71" s="119" t="s">
        <v>40</v>
      </c>
      <c r="C71" s="119" t="s">
        <v>22</v>
      </c>
      <c r="D71" s="119">
        <v>63</v>
      </c>
      <c r="E71" s="132" t="s">
        <v>465</v>
      </c>
      <c r="F71" s="119">
        <v>44.6</v>
      </c>
      <c r="G71" s="133">
        <f t="shared" si="5"/>
        <v>0.36299999999999999</v>
      </c>
      <c r="H71" s="131">
        <f t="shared" si="2"/>
        <v>16.189800000000002</v>
      </c>
      <c r="I71" s="119">
        <v>44.6</v>
      </c>
      <c r="J71" s="133">
        <f t="shared" si="6"/>
        <v>0.36299999999999999</v>
      </c>
      <c r="K71" s="131">
        <f t="shared" si="3"/>
        <v>16.189800000000002</v>
      </c>
      <c r="L71" s="131"/>
      <c r="M71" s="131"/>
    </row>
    <row r="72" spans="1:13" ht="26.25" hidden="1" customHeight="1">
      <c r="A72" s="131">
        <f t="shared" si="1"/>
        <v>61</v>
      </c>
      <c r="B72" s="119" t="s">
        <v>293</v>
      </c>
      <c r="C72" s="119" t="s">
        <v>88</v>
      </c>
      <c r="D72" s="119">
        <v>63</v>
      </c>
      <c r="E72" s="132" t="s">
        <v>465</v>
      </c>
      <c r="F72" s="119">
        <v>82.5</v>
      </c>
      <c r="G72" s="133">
        <f t="shared" si="5"/>
        <v>0.36299999999999999</v>
      </c>
      <c r="H72" s="131">
        <f t="shared" si="2"/>
        <v>29.947499999999998</v>
      </c>
      <c r="I72" s="119">
        <v>82.5</v>
      </c>
      <c r="J72" s="133">
        <f t="shared" si="6"/>
        <v>0.36299999999999999</v>
      </c>
      <c r="K72" s="131">
        <f t="shared" si="3"/>
        <v>29.947499999999998</v>
      </c>
      <c r="L72" s="131"/>
      <c r="M72" s="131"/>
    </row>
    <row r="73" spans="1:13" ht="26.25" hidden="1" customHeight="1">
      <c r="A73" s="131">
        <f t="shared" si="1"/>
        <v>62</v>
      </c>
      <c r="B73" s="119" t="s">
        <v>293</v>
      </c>
      <c r="C73" s="119" t="s">
        <v>88</v>
      </c>
      <c r="D73" s="119">
        <v>63</v>
      </c>
      <c r="E73" s="132" t="s">
        <v>465</v>
      </c>
      <c r="F73" s="119">
        <v>31</v>
      </c>
      <c r="G73" s="133">
        <f t="shared" si="5"/>
        <v>0.36299999999999999</v>
      </c>
      <c r="H73" s="131">
        <f t="shared" si="2"/>
        <v>11.253</v>
      </c>
      <c r="I73" s="119">
        <v>31</v>
      </c>
      <c r="J73" s="133">
        <f t="shared" si="6"/>
        <v>0.36299999999999999</v>
      </c>
      <c r="K73" s="131">
        <f t="shared" si="3"/>
        <v>11.253</v>
      </c>
      <c r="L73" s="131"/>
      <c r="M73" s="131"/>
    </row>
    <row r="74" spans="1:13" ht="26.25" hidden="1" customHeight="1">
      <c r="A74" s="131">
        <f t="shared" si="1"/>
        <v>63</v>
      </c>
      <c r="B74" s="119" t="s">
        <v>481</v>
      </c>
      <c r="C74" s="119" t="s">
        <v>33</v>
      </c>
      <c r="D74" s="119">
        <v>63</v>
      </c>
      <c r="E74" s="132" t="s">
        <v>465</v>
      </c>
      <c r="F74" s="119">
        <v>49.5</v>
      </c>
      <c r="G74" s="133">
        <f t="shared" si="5"/>
        <v>0.36299999999999999</v>
      </c>
      <c r="H74" s="131">
        <f t="shared" si="2"/>
        <v>17.968499999999999</v>
      </c>
      <c r="I74" s="119">
        <v>49.5</v>
      </c>
      <c r="J74" s="133">
        <f t="shared" si="6"/>
        <v>0.36299999999999999</v>
      </c>
      <c r="K74" s="131">
        <f t="shared" si="3"/>
        <v>17.968499999999999</v>
      </c>
      <c r="L74" s="131"/>
      <c r="M74" s="131"/>
    </row>
    <row r="75" spans="1:13" ht="26.25" hidden="1" customHeight="1">
      <c r="A75" s="131">
        <f t="shared" si="1"/>
        <v>64</v>
      </c>
      <c r="B75" s="119" t="s">
        <v>316</v>
      </c>
      <c r="C75" s="119" t="s">
        <v>271</v>
      </c>
      <c r="D75" s="119">
        <v>75</v>
      </c>
      <c r="E75" s="132" t="s">
        <v>465</v>
      </c>
      <c r="F75" s="119">
        <v>38.6</v>
      </c>
      <c r="G75" s="133">
        <f t="shared" si="5"/>
        <v>0.375</v>
      </c>
      <c r="H75" s="131">
        <f t="shared" si="2"/>
        <v>14.475000000000001</v>
      </c>
      <c r="I75" s="119">
        <v>38.6</v>
      </c>
      <c r="J75" s="133">
        <f t="shared" si="6"/>
        <v>0.375</v>
      </c>
      <c r="K75" s="131">
        <f t="shared" si="3"/>
        <v>14.475000000000001</v>
      </c>
      <c r="L75" s="131"/>
      <c r="M75" s="131"/>
    </row>
    <row r="76" spans="1:13" ht="26.25" hidden="1" customHeight="1">
      <c r="A76" s="131">
        <f t="shared" si="1"/>
        <v>65</v>
      </c>
      <c r="B76" s="119" t="s">
        <v>316</v>
      </c>
      <c r="C76" s="119" t="s">
        <v>176</v>
      </c>
      <c r="D76" s="119">
        <v>75</v>
      </c>
      <c r="E76" s="132" t="s">
        <v>465</v>
      </c>
      <c r="F76" s="119">
        <v>56.1</v>
      </c>
      <c r="G76" s="133">
        <f t="shared" si="5"/>
        <v>0.375</v>
      </c>
      <c r="H76" s="131">
        <f t="shared" si="2"/>
        <v>21.037500000000001</v>
      </c>
      <c r="I76" s="119">
        <v>56.1</v>
      </c>
      <c r="J76" s="133">
        <f t="shared" si="6"/>
        <v>0.375</v>
      </c>
      <c r="K76" s="131">
        <f t="shared" si="3"/>
        <v>21.037500000000001</v>
      </c>
      <c r="L76" s="131"/>
      <c r="M76" s="131"/>
    </row>
    <row r="77" spans="1:13" ht="26.25" hidden="1" customHeight="1">
      <c r="A77" s="131">
        <f t="shared" si="1"/>
        <v>66</v>
      </c>
      <c r="B77" s="119" t="s">
        <v>176</v>
      </c>
      <c r="C77" s="119" t="s">
        <v>126</v>
      </c>
      <c r="D77" s="119">
        <v>90</v>
      </c>
      <c r="E77" s="132" t="s">
        <v>465</v>
      </c>
      <c r="F77" s="119">
        <v>79</v>
      </c>
      <c r="G77" s="133">
        <f t="shared" si="5"/>
        <v>0.39</v>
      </c>
      <c r="H77" s="131">
        <f t="shared" si="2"/>
        <v>30.810000000000002</v>
      </c>
      <c r="I77" s="119">
        <v>79</v>
      </c>
      <c r="J77" s="133">
        <f t="shared" si="6"/>
        <v>0.39</v>
      </c>
      <c r="K77" s="131">
        <f t="shared" si="3"/>
        <v>30.810000000000002</v>
      </c>
      <c r="L77" s="131"/>
      <c r="M77" s="131"/>
    </row>
    <row r="78" spans="1:13" ht="26.25" hidden="1" customHeight="1">
      <c r="A78" s="131">
        <f t="shared" ref="A78:A79" si="7">+A77+1</f>
        <v>67</v>
      </c>
      <c r="B78" s="119" t="s">
        <v>126</v>
      </c>
      <c r="C78" s="119" t="s">
        <v>16</v>
      </c>
      <c r="D78" s="119">
        <v>90</v>
      </c>
      <c r="E78" s="132" t="s">
        <v>465</v>
      </c>
      <c r="F78" s="119">
        <v>4.0999999999999996</v>
      </c>
      <c r="G78" s="133">
        <f t="shared" si="5"/>
        <v>0.39</v>
      </c>
      <c r="H78" s="131">
        <f t="shared" ref="H78:H79" si="8">+G78*F78</f>
        <v>1.599</v>
      </c>
      <c r="I78" s="119">
        <v>4.0999999999999996</v>
      </c>
      <c r="J78" s="133">
        <f t="shared" si="6"/>
        <v>0.39</v>
      </c>
      <c r="K78" s="131">
        <f t="shared" ref="K78:K79" si="9">+J78*I78</f>
        <v>1.599</v>
      </c>
      <c r="L78" s="131"/>
      <c r="M78" s="131"/>
    </row>
    <row r="79" spans="1:13" ht="26.25" hidden="1" customHeight="1">
      <c r="A79" s="131">
        <f t="shared" si="7"/>
        <v>68</v>
      </c>
      <c r="B79" s="119" t="s">
        <v>482</v>
      </c>
      <c r="C79" s="119" t="s">
        <v>293</v>
      </c>
      <c r="D79" s="119">
        <v>110</v>
      </c>
      <c r="E79" s="132" t="s">
        <v>465</v>
      </c>
      <c r="F79" s="119">
        <v>242.8</v>
      </c>
      <c r="G79" s="133">
        <f t="shared" si="5"/>
        <v>0.41</v>
      </c>
      <c r="H79" s="131">
        <f t="shared" si="8"/>
        <v>99.548000000000002</v>
      </c>
      <c r="I79" s="119">
        <v>242.8</v>
      </c>
      <c r="J79" s="133">
        <f t="shared" si="6"/>
        <v>0.41</v>
      </c>
      <c r="K79" s="131">
        <f t="shared" si="9"/>
        <v>99.548000000000002</v>
      </c>
      <c r="L79" s="131"/>
      <c r="M79" s="131"/>
    </row>
    <row r="80" spans="1:13" ht="26.25" hidden="1" customHeight="1">
      <c r="A80" s="131"/>
      <c r="B80" s="131"/>
      <c r="C80" s="131"/>
      <c r="D80" s="131"/>
      <c r="E80" s="131"/>
      <c r="F80" s="131"/>
      <c r="G80" s="131"/>
      <c r="H80" s="131"/>
      <c r="I80" s="131"/>
      <c r="J80" s="131"/>
      <c r="K80" s="131"/>
      <c r="L80" s="131"/>
      <c r="M80" s="131"/>
    </row>
    <row r="81" spans="1:13" s="137" customFormat="1" ht="42" hidden="1" customHeight="1">
      <c r="A81" s="168" t="s">
        <v>483</v>
      </c>
      <c r="B81" s="168"/>
      <c r="C81" s="168"/>
      <c r="D81" s="168"/>
      <c r="E81" s="136"/>
      <c r="F81" s="136">
        <f>SUM(F12:F80)</f>
        <v>4024.2</v>
      </c>
      <c r="G81" s="136"/>
      <c r="H81" s="136">
        <f>SUM(H12:H80)</f>
        <v>1516.6266999999993</v>
      </c>
      <c r="I81" s="136">
        <f>SUM(I12:I80)</f>
        <v>4024.2</v>
      </c>
      <c r="J81" s="136"/>
      <c r="K81" s="136">
        <f>SUM(K12:K80)</f>
        <v>1516.6266999999993</v>
      </c>
      <c r="L81" s="131"/>
      <c r="M81" s="131"/>
    </row>
    <row r="82" spans="1:13" ht="123" hidden="1" customHeight="1">
      <c r="A82" s="138"/>
      <c r="B82" s="138"/>
      <c r="C82" s="165" t="s">
        <v>484</v>
      </c>
      <c r="D82" s="165"/>
      <c r="E82" s="165"/>
      <c r="F82" s="165"/>
      <c r="G82" s="165" t="s">
        <v>485</v>
      </c>
      <c r="H82" s="165"/>
      <c r="I82" s="165"/>
      <c r="J82" s="165" t="s">
        <v>486</v>
      </c>
      <c r="K82" s="165"/>
      <c r="L82" s="165"/>
    </row>
  </sheetData>
  <autoFilter ref="A11:M82">
    <filterColumn colId="4">
      <filters>
        <filter val="Interlocking"/>
      </filters>
    </filterColumn>
  </autoFilter>
  <mergeCells count="18">
    <mergeCell ref="A1:M1"/>
    <mergeCell ref="A2:M2"/>
    <mergeCell ref="A3:M3"/>
    <mergeCell ref="A4:M4"/>
    <mergeCell ref="A6:B6"/>
    <mergeCell ref="C6:D6"/>
    <mergeCell ref="J82:L82"/>
    <mergeCell ref="A7:B7"/>
    <mergeCell ref="C7:D7"/>
    <mergeCell ref="A8:B8"/>
    <mergeCell ref="C8:D8"/>
    <mergeCell ref="A9:B9"/>
    <mergeCell ref="C9:D9"/>
    <mergeCell ref="A10:B10"/>
    <mergeCell ref="C10:D10"/>
    <mergeCell ref="A81:D81"/>
    <mergeCell ref="C82:F82"/>
    <mergeCell ref="G82:I82"/>
  </mergeCells>
  <printOptions horizontalCentered="1"/>
  <pageMargins left="0.27559055118110237" right="0.19685039370078741" top="0.59055118110236227" bottom="0.11811023622047245" header="0.31496062992125984" footer="0.31496062992125984"/>
  <pageSetup paperSize="9" scale="74"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L80"/>
  <sheetViews>
    <sheetView topLeftCell="A37" workbookViewId="0">
      <selection activeCell="I5" sqref="I5:I72"/>
    </sheetView>
  </sheetViews>
  <sheetFormatPr defaultRowHeight="15"/>
  <cols>
    <col min="4" max="4" width="14.5703125" customWidth="1"/>
    <col min="5" max="5" width="12.28515625" customWidth="1"/>
    <col min="6" max="6" width="18.28515625" customWidth="1"/>
    <col min="7" max="7" width="15" customWidth="1"/>
    <col min="8" max="8" width="23.140625" customWidth="1"/>
    <col min="9" max="9" width="22.42578125" customWidth="1"/>
    <col min="10" max="10" width="25.7109375" customWidth="1"/>
    <col min="11" max="11" width="14.28515625" customWidth="1"/>
  </cols>
  <sheetData>
    <row r="3" spans="3:11" ht="18.75">
      <c r="C3" s="159" t="s">
        <v>569</v>
      </c>
      <c r="D3" s="159"/>
      <c r="E3" s="159"/>
      <c r="F3" s="159"/>
      <c r="G3" s="159"/>
      <c r="H3" s="159"/>
      <c r="I3" s="159"/>
      <c r="J3" s="159"/>
      <c r="K3" s="159"/>
    </row>
    <row r="4" spans="3:11" ht="31.5" customHeight="1">
      <c r="C4" s="53" t="s">
        <v>2</v>
      </c>
      <c r="D4" s="53" t="s">
        <v>3</v>
      </c>
      <c r="E4" s="53" t="s">
        <v>4</v>
      </c>
      <c r="F4" s="53" t="s">
        <v>5</v>
      </c>
      <c r="G4" s="54" t="s">
        <v>6</v>
      </c>
      <c r="H4" s="53" t="s">
        <v>219</v>
      </c>
      <c r="I4" s="63" t="s">
        <v>8</v>
      </c>
      <c r="J4" s="148" t="s">
        <v>542</v>
      </c>
      <c r="K4" s="153" t="s">
        <v>221</v>
      </c>
    </row>
    <row r="5" spans="3:11">
      <c r="C5" s="147">
        <v>1</v>
      </c>
      <c r="D5" s="147" t="s">
        <v>543</v>
      </c>
      <c r="E5" s="147" t="s">
        <v>389</v>
      </c>
      <c r="F5" s="147" t="s">
        <v>204</v>
      </c>
      <c r="G5" s="66">
        <v>0.46</v>
      </c>
      <c r="H5" s="147">
        <v>63</v>
      </c>
      <c r="I5" s="147">
        <v>1.8</v>
      </c>
      <c r="J5" s="147">
        <f>+I5*G5</f>
        <v>0.82800000000000007</v>
      </c>
      <c r="K5" s="150"/>
    </row>
    <row r="6" spans="3:11">
      <c r="C6" s="147">
        <f>1+C5</f>
        <v>2</v>
      </c>
      <c r="D6" s="147" t="s">
        <v>543</v>
      </c>
      <c r="E6" s="147" t="s">
        <v>389</v>
      </c>
      <c r="F6" s="147" t="s">
        <v>204</v>
      </c>
      <c r="G6" s="66">
        <v>0.46</v>
      </c>
      <c r="H6" s="147">
        <v>63</v>
      </c>
      <c r="I6" s="147">
        <v>4.3</v>
      </c>
      <c r="J6" s="147">
        <f t="shared" ref="J6:J69" si="0">+I6*G6</f>
        <v>1.978</v>
      </c>
      <c r="K6" s="150"/>
    </row>
    <row r="7" spans="3:11">
      <c r="C7" s="147">
        <f t="shared" ref="C7:C70" si="1">1+C6</f>
        <v>3</v>
      </c>
      <c r="D7" s="147" t="s">
        <v>408</v>
      </c>
      <c r="E7" s="147" t="s">
        <v>142</v>
      </c>
      <c r="F7" s="147" t="s">
        <v>15</v>
      </c>
      <c r="G7" s="66">
        <v>0.46</v>
      </c>
      <c r="H7" s="147">
        <v>63</v>
      </c>
      <c r="I7" s="147">
        <v>1.8</v>
      </c>
      <c r="J7" s="147">
        <f t="shared" si="0"/>
        <v>0.82800000000000007</v>
      </c>
      <c r="K7" s="150"/>
    </row>
    <row r="8" spans="3:11">
      <c r="C8" s="147">
        <f t="shared" si="1"/>
        <v>4</v>
      </c>
      <c r="D8" s="147" t="s">
        <v>79</v>
      </c>
      <c r="E8" s="147" t="s">
        <v>344</v>
      </c>
      <c r="F8" s="147" t="s">
        <v>15</v>
      </c>
      <c r="G8" s="66">
        <v>0.46</v>
      </c>
      <c r="H8" s="147">
        <v>63</v>
      </c>
      <c r="I8" s="147">
        <v>2</v>
      </c>
      <c r="J8" s="147">
        <f t="shared" si="0"/>
        <v>0.92</v>
      </c>
      <c r="K8" s="150"/>
    </row>
    <row r="9" spans="3:11">
      <c r="C9" s="147">
        <f t="shared" si="1"/>
        <v>5</v>
      </c>
      <c r="D9" s="149" t="s">
        <v>282</v>
      </c>
      <c r="E9" s="149" t="s">
        <v>352</v>
      </c>
      <c r="F9" s="149" t="s">
        <v>15</v>
      </c>
      <c r="G9" s="66">
        <v>0.46</v>
      </c>
      <c r="H9" s="149">
        <v>63</v>
      </c>
      <c r="I9" s="149">
        <v>7.7</v>
      </c>
      <c r="J9" s="147">
        <f t="shared" si="0"/>
        <v>3.5420000000000003</v>
      </c>
      <c r="K9" s="150"/>
    </row>
    <row r="10" spans="3:11">
      <c r="C10" s="147">
        <f t="shared" si="1"/>
        <v>6</v>
      </c>
      <c r="D10" s="149" t="s">
        <v>282</v>
      </c>
      <c r="E10" s="149" t="s">
        <v>352</v>
      </c>
      <c r="F10" s="149" t="s">
        <v>15</v>
      </c>
      <c r="G10" s="66">
        <v>0.46</v>
      </c>
      <c r="H10" s="149">
        <v>63</v>
      </c>
      <c r="I10" s="149">
        <v>21.7</v>
      </c>
      <c r="J10" s="147">
        <f t="shared" si="0"/>
        <v>9.9819999999999993</v>
      </c>
      <c r="K10" s="150"/>
    </row>
    <row r="11" spans="3:11">
      <c r="C11" s="147">
        <f t="shared" si="1"/>
        <v>7</v>
      </c>
      <c r="D11" s="149" t="s">
        <v>282</v>
      </c>
      <c r="E11" s="149" t="s">
        <v>352</v>
      </c>
      <c r="F11" s="149" t="s">
        <v>15</v>
      </c>
      <c r="G11" s="66">
        <v>0.46</v>
      </c>
      <c r="H11" s="149">
        <v>63</v>
      </c>
      <c r="I11" s="149">
        <v>31.1</v>
      </c>
      <c r="J11" s="147">
        <f t="shared" si="0"/>
        <v>14.306000000000001</v>
      </c>
      <c r="K11" s="150"/>
    </row>
    <row r="12" spans="3:11">
      <c r="C12" s="147">
        <f t="shared" si="1"/>
        <v>8</v>
      </c>
      <c r="D12" s="149" t="s">
        <v>282</v>
      </c>
      <c r="E12" s="149" t="s">
        <v>352</v>
      </c>
      <c r="F12" s="149" t="s">
        <v>15</v>
      </c>
      <c r="G12" s="66">
        <v>0.46</v>
      </c>
      <c r="H12" s="149">
        <v>63</v>
      </c>
      <c r="I12" s="149">
        <v>23</v>
      </c>
      <c r="J12" s="147">
        <f t="shared" si="0"/>
        <v>10.58</v>
      </c>
      <c r="K12" s="150"/>
    </row>
    <row r="13" spans="3:11">
      <c r="C13" s="147">
        <f t="shared" si="1"/>
        <v>9</v>
      </c>
      <c r="D13" s="149" t="s">
        <v>352</v>
      </c>
      <c r="E13" s="149" t="s">
        <v>544</v>
      </c>
      <c r="F13" s="149" t="s">
        <v>15</v>
      </c>
      <c r="G13" s="66">
        <v>0.46</v>
      </c>
      <c r="H13" s="149">
        <v>63</v>
      </c>
      <c r="I13" s="149">
        <v>6.5</v>
      </c>
      <c r="J13" s="147">
        <f t="shared" si="0"/>
        <v>2.99</v>
      </c>
      <c r="K13" s="150"/>
    </row>
    <row r="14" spans="3:11">
      <c r="C14" s="147">
        <f t="shared" si="1"/>
        <v>10</v>
      </c>
      <c r="D14" s="149" t="s">
        <v>176</v>
      </c>
      <c r="E14" s="149" t="s">
        <v>338</v>
      </c>
      <c r="F14" s="149" t="s">
        <v>15</v>
      </c>
      <c r="G14" s="66">
        <v>0.46</v>
      </c>
      <c r="H14" s="149">
        <v>63</v>
      </c>
      <c r="I14" s="149">
        <v>2.4</v>
      </c>
      <c r="J14" s="147">
        <f t="shared" si="0"/>
        <v>1.1040000000000001</v>
      </c>
      <c r="K14" s="150"/>
    </row>
    <row r="15" spans="3:11">
      <c r="C15" s="147">
        <f t="shared" si="1"/>
        <v>11</v>
      </c>
      <c r="D15" s="149" t="s">
        <v>22</v>
      </c>
      <c r="E15" s="149" t="s">
        <v>16</v>
      </c>
      <c r="F15" s="149" t="s">
        <v>15</v>
      </c>
      <c r="G15" s="66">
        <v>0.46</v>
      </c>
      <c r="H15" s="149">
        <v>63</v>
      </c>
      <c r="I15" s="149">
        <v>51</v>
      </c>
      <c r="J15" s="147">
        <f t="shared" si="0"/>
        <v>23.46</v>
      </c>
      <c r="K15" s="150"/>
    </row>
    <row r="16" spans="3:11">
      <c r="C16" s="147">
        <f t="shared" si="1"/>
        <v>12</v>
      </c>
      <c r="D16" s="149" t="s">
        <v>22</v>
      </c>
      <c r="E16" s="149" t="s">
        <v>16</v>
      </c>
      <c r="F16" s="149" t="s">
        <v>15</v>
      </c>
      <c r="G16" s="66">
        <v>0.46</v>
      </c>
      <c r="H16" s="149">
        <v>63</v>
      </c>
      <c r="I16" s="149">
        <v>3.6</v>
      </c>
      <c r="J16" s="147">
        <f t="shared" si="0"/>
        <v>1.6560000000000001</v>
      </c>
      <c r="K16" s="150"/>
    </row>
    <row r="17" spans="3:11">
      <c r="C17" s="147">
        <f t="shared" si="1"/>
        <v>13</v>
      </c>
      <c r="D17" s="149" t="s">
        <v>16</v>
      </c>
      <c r="E17" s="149" t="s">
        <v>217</v>
      </c>
      <c r="F17" s="149" t="s">
        <v>15</v>
      </c>
      <c r="G17" s="66">
        <v>0.46</v>
      </c>
      <c r="H17" s="149">
        <v>63</v>
      </c>
      <c r="I17" s="149">
        <v>60</v>
      </c>
      <c r="J17" s="147">
        <f t="shared" si="0"/>
        <v>27.6</v>
      </c>
      <c r="K17" s="150"/>
    </row>
    <row r="18" spans="3:11">
      <c r="C18" s="147">
        <f t="shared" si="1"/>
        <v>14</v>
      </c>
      <c r="D18" s="149" t="s">
        <v>545</v>
      </c>
      <c r="E18" s="149" t="s">
        <v>546</v>
      </c>
      <c r="F18" s="149" t="s">
        <v>15</v>
      </c>
      <c r="G18" s="66">
        <v>0.46</v>
      </c>
      <c r="H18" s="149">
        <v>63</v>
      </c>
      <c r="I18" s="149">
        <v>3</v>
      </c>
      <c r="J18" s="147">
        <f t="shared" si="0"/>
        <v>1.3800000000000001</v>
      </c>
      <c r="K18" s="150"/>
    </row>
    <row r="19" spans="3:11">
      <c r="C19" s="147">
        <f t="shared" si="1"/>
        <v>15</v>
      </c>
      <c r="D19" s="149" t="s">
        <v>126</v>
      </c>
      <c r="E19" s="149" t="s">
        <v>14</v>
      </c>
      <c r="F19" s="149" t="s">
        <v>15</v>
      </c>
      <c r="G19" s="66">
        <v>0.46</v>
      </c>
      <c r="H19" s="149">
        <v>63</v>
      </c>
      <c r="I19" s="149">
        <v>4</v>
      </c>
      <c r="J19" s="147">
        <f t="shared" si="0"/>
        <v>1.84</v>
      </c>
      <c r="K19" s="150"/>
    </row>
    <row r="20" spans="3:11">
      <c r="C20" s="147">
        <f t="shared" si="1"/>
        <v>16</v>
      </c>
      <c r="D20" s="149" t="s">
        <v>10</v>
      </c>
      <c r="E20" s="149" t="s">
        <v>464</v>
      </c>
      <c r="F20" s="149" t="s">
        <v>204</v>
      </c>
      <c r="G20" s="66">
        <v>0.46</v>
      </c>
      <c r="H20" s="149">
        <v>63</v>
      </c>
      <c r="I20" s="149">
        <v>101.3</v>
      </c>
      <c r="J20" s="147">
        <f t="shared" si="0"/>
        <v>46.597999999999999</v>
      </c>
      <c r="K20" s="150"/>
    </row>
    <row r="21" spans="3:11">
      <c r="C21" s="147">
        <f t="shared" si="1"/>
        <v>17</v>
      </c>
      <c r="D21" s="149" t="s">
        <v>40</v>
      </c>
      <c r="E21" s="149" t="s">
        <v>13</v>
      </c>
      <c r="F21" s="149" t="s">
        <v>15</v>
      </c>
      <c r="G21" s="66">
        <v>0.46</v>
      </c>
      <c r="H21" s="149">
        <v>63</v>
      </c>
      <c r="I21" s="149">
        <v>84.5</v>
      </c>
      <c r="J21" s="147">
        <f t="shared" si="0"/>
        <v>38.870000000000005</v>
      </c>
      <c r="K21" s="150"/>
    </row>
    <row r="22" spans="3:11">
      <c r="C22" s="147">
        <f t="shared" si="1"/>
        <v>18</v>
      </c>
      <c r="D22" s="149" t="s">
        <v>40</v>
      </c>
      <c r="E22" s="149" t="s">
        <v>344</v>
      </c>
      <c r="F22" s="149" t="s">
        <v>15</v>
      </c>
      <c r="G22" s="66">
        <v>0.46</v>
      </c>
      <c r="H22" s="149">
        <v>63</v>
      </c>
      <c r="I22" s="149">
        <v>95.5</v>
      </c>
      <c r="J22" s="147">
        <f t="shared" si="0"/>
        <v>43.93</v>
      </c>
      <c r="K22" s="150"/>
    </row>
    <row r="23" spans="3:11">
      <c r="C23" s="147">
        <f t="shared" si="1"/>
        <v>19</v>
      </c>
      <c r="D23" s="149" t="s">
        <v>344</v>
      </c>
      <c r="E23" s="149" t="s">
        <v>547</v>
      </c>
      <c r="F23" s="149" t="s">
        <v>15</v>
      </c>
      <c r="G23" s="66">
        <v>0.46</v>
      </c>
      <c r="H23" s="149">
        <v>63</v>
      </c>
      <c r="I23" s="149">
        <v>3</v>
      </c>
      <c r="J23" s="147">
        <f t="shared" si="0"/>
        <v>1.3800000000000001</v>
      </c>
      <c r="K23" s="150"/>
    </row>
    <row r="24" spans="3:11">
      <c r="C24" s="147">
        <f t="shared" si="1"/>
        <v>20</v>
      </c>
      <c r="D24" s="149" t="s">
        <v>344</v>
      </c>
      <c r="E24" s="149" t="s">
        <v>79</v>
      </c>
      <c r="F24" s="149" t="s">
        <v>15</v>
      </c>
      <c r="G24" s="66">
        <v>0.46</v>
      </c>
      <c r="H24" s="149">
        <v>63</v>
      </c>
      <c r="I24" s="149">
        <v>128</v>
      </c>
      <c r="J24" s="147">
        <f t="shared" si="0"/>
        <v>58.88</v>
      </c>
      <c r="K24" s="150"/>
    </row>
    <row r="25" spans="3:11">
      <c r="C25" s="147">
        <f t="shared" si="1"/>
        <v>21</v>
      </c>
      <c r="D25" s="149" t="s">
        <v>344</v>
      </c>
      <c r="E25" s="149" t="s">
        <v>319</v>
      </c>
      <c r="F25" s="149" t="s">
        <v>15</v>
      </c>
      <c r="G25" s="66">
        <v>0.46</v>
      </c>
      <c r="H25" s="149">
        <v>63</v>
      </c>
      <c r="I25" s="149">
        <v>363</v>
      </c>
      <c r="J25" s="147">
        <f t="shared" si="0"/>
        <v>166.98000000000002</v>
      </c>
      <c r="K25" s="150"/>
    </row>
    <row r="26" spans="3:11">
      <c r="C26" s="147">
        <f t="shared" si="1"/>
        <v>22</v>
      </c>
      <c r="D26" s="149" t="s">
        <v>344</v>
      </c>
      <c r="E26" s="149" t="s">
        <v>319</v>
      </c>
      <c r="F26" s="149" t="s">
        <v>15</v>
      </c>
      <c r="G26" s="66">
        <v>0.46</v>
      </c>
      <c r="H26" s="149">
        <v>63</v>
      </c>
      <c r="I26" s="149">
        <v>409</v>
      </c>
      <c r="J26" s="147">
        <f t="shared" si="0"/>
        <v>188.14000000000001</v>
      </c>
      <c r="K26" s="150"/>
    </row>
    <row r="27" spans="3:11">
      <c r="C27" s="147">
        <f t="shared" si="1"/>
        <v>23</v>
      </c>
      <c r="D27" s="149" t="s">
        <v>319</v>
      </c>
      <c r="E27" s="149" t="s">
        <v>278</v>
      </c>
      <c r="F27" s="149" t="s">
        <v>15</v>
      </c>
      <c r="G27" s="66">
        <v>0.46</v>
      </c>
      <c r="H27" s="149">
        <v>63</v>
      </c>
      <c r="I27" s="149">
        <v>3</v>
      </c>
      <c r="J27" s="147">
        <f t="shared" si="0"/>
        <v>1.3800000000000001</v>
      </c>
      <c r="K27" s="150"/>
    </row>
    <row r="28" spans="3:11">
      <c r="C28" s="147">
        <f t="shared" si="1"/>
        <v>24</v>
      </c>
      <c r="D28" s="149" t="s">
        <v>319</v>
      </c>
      <c r="E28" s="149" t="s">
        <v>278</v>
      </c>
      <c r="F28" s="149" t="s">
        <v>15</v>
      </c>
      <c r="G28" s="66">
        <v>0.46</v>
      </c>
      <c r="H28" s="149">
        <v>63</v>
      </c>
      <c r="I28" s="149">
        <v>60</v>
      </c>
      <c r="J28" s="147">
        <f t="shared" si="0"/>
        <v>27.6</v>
      </c>
      <c r="K28" s="150"/>
    </row>
    <row r="29" spans="3:11">
      <c r="C29" s="147">
        <f t="shared" si="1"/>
        <v>25</v>
      </c>
      <c r="D29" s="149" t="s">
        <v>319</v>
      </c>
      <c r="E29" s="149" t="s">
        <v>21</v>
      </c>
      <c r="F29" s="149" t="s">
        <v>15</v>
      </c>
      <c r="G29" s="66">
        <v>0.46</v>
      </c>
      <c r="H29" s="149">
        <v>63</v>
      </c>
      <c r="I29" s="149">
        <v>161.6</v>
      </c>
      <c r="J29" s="147">
        <f t="shared" si="0"/>
        <v>74.335999999999999</v>
      </c>
      <c r="K29" s="150"/>
    </row>
    <row r="30" spans="3:11">
      <c r="C30" s="147">
        <f t="shared" si="1"/>
        <v>26</v>
      </c>
      <c r="D30" s="149" t="s">
        <v>311</v>
      </c>
      <c r="E30" s="149" t="s">
        <v>366</v>
      </c>
      <c r="F30" s="149" t="s">
        <v>15</v>
      </c>
      <c r="G30" s="66">
        <v>0.46</v>
      </c>
      <c r="H30" s="149">
        <v>63</v>
      </c>
      <c r="I30" s="149">
        <v>15</v>
      </c>
      <c r="J30" s="147">
        <f t="shared" si="0"/>
        <v>6.9</v>
      </c>
      <c r="K30" s="150"/>
    </row>
    <row r="31" spans="3:11">
      <c r="C31" s="147">
        <f t="shared" si="1"/>
        <v>27</v>
      </c>
      <c r="D31" s="149" t="s">
        <v>548</v>
      </c>
      <c r="E31" s="149" t="s">
        <v>549</v>
      </c>
      <c r="F31" s="149" t="s">
        <v>15</v>
      </c>
      <c r="G31" s="66">
        <v>0.46</v>
      </c>
      <c r="H31" s="149">
        <v>63</v>
      </c>
      <c r="I31" s="149">
        <v>2.2999999999999998</v>
      </c>
      <c r="J31" s="147">
        <f t="shared" si="0"/>
        <v>1.0580000000000001</v>
      </c>
      <c r="K31" s="150"/>
    </row>
    <row r="32" spans="3:11">
      <c r="C32" s="147">
        <f t="shared" si="1"/>
        <v>28</v>
      </c>
      <c r="D32" s="147" t="s">
        <v>550</v>
      </c>
      <c r="E32" s="147" t="s">
        <v>551</v>
      </c>
      <c r="F32" s="147" t="s">
        <v>12</v>
      </c>
      <c r="G32" s="66">
        <v>0.46</v>
      </c>
      <c r="H32" s="147">
        <v>63</v>
      </c>
      <c r="I32" s="147">
        <v>3</v>
      </c>
      <c r="J32" s="147">
        <f t="shared" si="0"/>
        <v>1.3800000000000001</v>
      </c>
      <c r="K32" s="150"/>
    </row>
    <row r="33" spans="3:11">
      <c r="C33" s="147">
        <f t="shared" si="1"/>
        <v>29</v>
      </c>
      <c r="D33" s="147" t="s">
        <v>299</v>
      </c>
      <c r="E33" s="147" t="s">
        <v>552</v>
      </c>
      <c r="F33" s="147" t="s">
        <v>12</v>
      </c>
      <c r="G33" s="66">
        <v>0.46</v>
      </c>
      <c r="H33" s="147">
        <v>63</v>
      </c>
      <c r="I33" s="147">
        <v>3.3</v>
      </c>
      <c r="J33" s="147">
        <f t="shared" si="0"/>
        <v>1.518</v>
      </c>
      <c r="K33" s="150"/>
    </row>
    <row r="34" spans="3:11">
      <c r="C34" s="147">
        <f t="shared" si="1"/>
        <v>30</v>
      </c>
      <c r="D34" s="147" t="s">
        <v>109</v>
      </c>
      <c r="E34" s="147" t="s">
        <v>137</v>
      </c>
      <c r="F34" s="147" t="s">
        <v>12</v>
      </c>
      <c r="G34" s="66">
        <v>0.46</v>
      </c>
      <c r="H34" s="147">
        <v>63</v>
      </c>
      <c r="I34" s="147">
        <v>6</v>
      </c>
      <c r="J34" s="147">
        <f t="shared" si="0"/>
        <v>2.7600000000000002</v>
      </c>
      <c r="K34" s="150"/>
    </row>
    <row r="35" spans="3:11">
      <c r="C35" s="147">
        <f t="shared" si="1"/>
        <v>31</v>
      </c>
      <c r="D35" s="147" t="s">
        <v>28</v>
      </c>
      <c r="E35" s="147" t="s">
        <v>109</v>
      </c>
      <c r="F35" s="147" t="s">
        <v>15</v>
      </c>
      <c r="G35" s="66">
        <v>0.46</v>
      </c>
      <c r="H35" s="147">
        <v>63</v>
      </c>
      <c r="I35" s="147">
        <v>6</v>
      </c>
      <c r="J35" s="147">
        <f t="shared" si="0"/>
        <v>2.7600000000000002</v>
      </c>
      <c r="K35" s="150"/>
    </row>
    <row r="36" spans="3:11">
      <c r="C36" s="147">
        <f t="shared" si="1"/>
        <v>32</v>
      </c>
      <c r="D36" s="147" t="s">
        <v>109</v>
      </c>
      <c r="E36" s="147" t="s">
        <v>553</v>
      </c>
      <c r="F36" s="147" t="s">
        <v>15</v>
      </c>
      <c r="G36" s="66">
        <v>0.46</v>
      </c>
      <c r="H36" s="147">
        <v>63</v>
      </c>
      <c r="I36" s="147">
        <v>30.8</v>
      </c>
      <c r="J36" s="147">
        <f t="shared" si="0"/>
        <v>14.168000000000001</v>
      </c>
      <c r="K36" s="150"/>
    </row>
    <row r="37" spans="3:11">
      <c r="C37" s="147">
        <f t="shared" si="1"/>
        <v>33</v>
      </c>
      <c r="D37" s="147" t="s">
        <v>553</v>
      </c>
      <c r="E37" s="147" t="s">
        <v>554</v>
      </c>
      <c r="F37" s="147" t="s">
        <v>15</v>
      </c>
      <c r="G37" s="66">
        <v>0.46</v>
      </c>
      <c r="H37" s="147">
        <v>63</v>
      </c>
      <c r="I37" s="147">
        <v>89.6</v>
      </c>
      <c r="J37" s="147">
        <f t="shared" si="0"/>
        <v>41.216000000000001</v>
      </c>
      <c r="K37" s="150"/>
    </row>
    <row r="38" spans="3:11">
      <c r="C38" s="147">
        <f t="shared" si="1"/>
        <v>34</v>
      </c>
      <c r="D38" s="147" t="s">
        <v>75</v>
      </c>
      <c r="E38" s="147" t="s">
        <v>555</v>
      </c>
      <c r="F38" s="147" t="s">
        <v>12</v>
      </c>
      <c r="G38" s="66">
        <v>0.46</v>
      </c>
      <c r="H38" s="147">
        <v>63</v>
      </c>
      <c r="I38" s="147">
        <v>3</v>
      </c>
      <c r="J38" s="147">
        <f t="shared" si="0"/>
        <v>1.3800000000000001</v>
      </c>
      <c r="K38" s="150"/>
    </row>
    <row r="39" spans="3:11">
      <c r="C39" s="147">
        <f t="shared" si="1"/>
        <v>35</v>
      </c>
      <c r="D39" s="147" t="s">
        <v>556</v>
      </c>
      <c r="E39" s="147" t="s">
        <v>557</v>
      </c>
      <c r="F39" s="147" t="s">
        <v>15</v>
      </c>
      <c r="G39" s="66">
        <v>0.46</v>
      </c>
      <c r="H39" s="147">
        <v>63</v>
      </c>
      <c r="I39" s="147">
        <v>29.9</v>
      </c>
      <c r="J39" s="147">
        <f t="shared" si="0"/>
        <v>13.754</v>
      </c>
      <c r="K39" s="150"/>
    </row>
    <row r="40" spans="3:11">
      <c r="C40" s="147">
        <f t="shared" si="1"/>
        <v>36</v>
      </c>
      <c r="D40" s="147" t="s">
        <v>557</v>
      </c>
      <c r="E40" s="147" t="s">
        <v>558</v>
      </c>
      <c r="F40" s="147" t="s">
        <v>15</v>
      </c>
      <c r="G40" s="66">
        <v>0.46</v>
      </c>
      <c r="H40" s="147">
        <v>63</v>
      </c>
      <c r="I40" s="147">
        <v>37.1</v>
      </c>
      <c r="J40" s="147">
        <f t="shared" si="0"/>
        <v>17.066000000000003</v>
      </c>
      <c r="K40" s="150"/>
    </row>
    <row r="41" spans="3:11">
      <c r="C41" s="147">
        <f t="shared" si="1"/>
        <v>37</v>
      </c>
      <c r="D41" s="149" t="s">
        <v>557</v>
      </c>
      <c r="E41" s="149" t="s">
        <v>559</v>
      </c>
      <c r="F41" s="149" t="s">
        <v>15</v>
      </c>
      <c r="G41" s="66">
        <v>0.46</v>
      </c>
      <c r="H41" s="149">
        <v>63</v>
      </c>
      <c r="I41" s="149">
        <v>37.799999999999997</v>
      </c>
      <c r="J41" s="147">
        <f t="shared" si="0"/>
        <v>17.387999999999998</v>
      </c>
      <c r="K41" s="150"/>
    </row>
    <row r="42" spans="3:11">
      <c r="C42" s="147">
        <f t="shared" si="1"/>
        <v>38</v>
      </c>
      <c r="D42" s="149" t="s">
        <v>560</v>
      </c>
      <c r="E42" s="149" t="s">
        <v>561</v>
      </c>
      <c r="F42" s="149" t="s">
        <v>15</v>
      </c>
      <c r="G42" s="66">
        <v>0.46</v>
      </c>
      <c r="H42" s="149">
        <v>63</v>
      </c>
      <c r="I42" s="149">
        <v>41.2</v>
      </c>
      <c r="J42" s="147">
        <f t="shared" si="0"/>
        <v>18.952000000000002</v>
      </c>
      <c r="K42" s="150"/>
    </row>
    <row r="43" spans="3:11">
      <c r="C43" s="147">
        <f t="shared" si="1"/>
        <v>39</v>
      </c>
      <c r="D43" s="149" t="s">
        <v>560</v>
      </c>
      <c r="E43" s="149" t="s">
        <v>561</v>
      </c>
      <c r="F43" s="149" t="s">
        <v>15</v>
      </c>
      <c r="G43" s="66">
        <v>0.46</v>
      </c>
      <c r="H43" s="149">
        <v>63</v>
      </c>
      <c r="I43" s="149">
        <v>31.6</v>
      </c>
      <c r="J43" s="147">
        <f t="shared" si="0"/>
        <v>14.536000000000001</v>
      </c>
      <c r="K43" s="150"/>
    </row>
    <row r="44" spans="3:11">
      <c r="C44" s="147">
        <f t="shared" si="1"/>
        <v>40</v>
      </c>
      <c r="D44" s="149" t="s">
        <v>560</v>
      </c>
      <c r="E44" s="149" t="s">
        <v>561</v>
      </c>
      <c r="F44" s="149" t="s">
        <v>15</v>
      </c>
      <c r="G44" s="66">
        <v>0.46</v>
      </c>
      <c r="H44" s="149">
        <v>63</v>
      </c>
      <c r="I44" s="149">
        <v>88.9</v>
      </c>
      <c r="J44" s="147">
        <f t="shared" si="0"/>
        <v>40.894000000000005</v>
      </c>
      <c r="K44" s="150"/>
    </row>
    <row r="45" spans="3:11">
      <c r="C45" s="147">
        <f t="shared" si="1"/>
        <v>41</v>
      </c>
      <c r="D45" s="149" t="s">
        <v>562</v>
      </c>
      <c r="E45" s="149" t="s">
        <v>563</v>
      </c>
      <c r="F45" s="149" t="s">
        <v>204</v>
      </c>
      <c r="G45" s="66">
        <v>0.46</v>
      </c>
      <c r="H45" s="149">
        <v>63</v>
      </c>
      <c r="I45" s="149">
        <v>47.8</v>
      </c>
      <c r="J45" s="147">
        <f t="shared" si="0"/>
        <v>21.988</v>
      </c>
      <c r="K45" s="150"/>
    </row>
    <row r="46" spans="3:11">
      <c r="C46" s="147">
        <f t="shared" si="1"/>
        <v>42</v>
      </c>
      <c r="D46" s="149" t="s">
        <v>559</v>
      </c>
      <c r="E46" s="149" t="s">
        <v>564</v>
      </c>
      <c r="F46" s="149" t="s">
        <v>15</v>
      </c>
      <c r="G46" s="66">
        <v>0.46</v>
      </c>
      <c r="H46" s="149">
        <v>63</v>
      </c>
      <c r="I46" s="149">
        <v>45.9</v>
      </c>
      <c r="J46" s="147">
        <f t="shared" si="0"/>
        <v>21.114000000000001</v>
      </c>
      <c r="K46" s="150"/>
    </row>
    <row r="47" spans="3:11">
      <c r="C47" s="147">
        <f t="shared" si="1"/>
        <v>43</v>
      </c>
      <c r="D47" s="149" t="s">
        <v>425</v>
      </c>
      <c r="E47" s="149" t="s">
        <v>565</v>
      </c>
      <c r="F47" s="149" t="s">
        <v>204</v>
      </c>
      <c r="G47" s="66">
        <v>0.46</v>
      </c>
      <c r="H47" s="149">
        <v>63</v>
      </c>
      <c r="I47" s="149">
        <v>3.1</v>
      </c>
      <c r="J47" s="147">
        <f t="shared" si="0"/>
        <v>1.4260000000000002</v>
      </c>
      <c r="K47" s="150"/>
    </row>
    <row r="48" spans="3:11">
      <c r="C48" s="147">
        <f t="shared" si="1"/>
        <v>44</v>
      </c>
      <c r="D48" s="149" t="s">
        <v>556</v>
      </c>
      <c r="E48" s="149" t="s">
        <v>566</v>
      </c>
      <c r="F48" s="149" t="s">
        <v>204</v>
      </c>
      <c r="G48" s="66">
        <v>0.46</v>
      </c>
      <c r="H48" s="149">
        <v>63</v>
      </c>
      <c r="I48" s="149">
        <v>77.599999999999994</v>
      </c>
      <c r="J48" s="147">
        <f t="shared" si="0"/>
        <v>35.695999999999998</v>
      </c>
      <c r="K48" s="150"/>
    </row>
    <row r="49" spans="3:11">
      <c r="C49" s="147">
        <f t="shared" si="1"/>
        <v>45</v>
      </c>
      <c r="D49" s="147" t="s">
        <v>556</v>
      </c>
      <c r="E49" s="147" t="s">
        <v>560</v>
      </c>
      <c r="F49" s="147" t="s">
        <v>15</v>
      </c>
      <c r="G49" s="66">
        <v>0.46</v>
      </c>
      <c r="H49" s="147">
        <v>63</v>
      </c>
      <c r="I49" s="147">
        <v>31.3</v>
      </c>
      <c r="J49" s="147">
        <f t="shared" si="0"/>
        <v>14.398000000000001</v>
      </c>
      <c r="K49" s="150"/>
    </row>
    <row r="50" spans="3:11">
      <c r="C50" s="147">
        <f t="shared" si="1"/>
        <v>46</v>
      </c>
      <c r="D50" s="147" t="s">
        <v>565</v>
      </c>
      <c r="E50" s="147" t="s">
        <v>566</v>
      </c>
      <c r="F50" s="147" t="s">
        <v>15</v>
      </c>
      <c r="G50" s="66">
        <v>0.46</v>
      </c>
      <c r="H50" s="147">
        <v>63</v>
      </c>
      <c r="I50" s="147">
        <v>81.2</v>
      </c>
      <c r="J50" s="147">
        <f t="shared" si="0"/>
        <v>37.352000000000004</v>
      </c>
      <c r="K50" s="150"/>
    </row>
    <row r="51" spans="3:11">
      <c r="C51" s="147">
        <f t="shared" si="1"/>
        <v>47</v>
      </c>
      <c r="D51" s="147" t="s">
        <v>28</v>
      </c>
      <c r="E51" s="147" t="s">
        <v>27</v>
      </c>
      <c r="F51" s="147" t="s">
        <v>204</v>
      </c>
      <c r="G51" s="66">
        <v>0.46</v>
      </c>
      <c r="H51" s="147">
        <v>75</v>
      </c>
      <c r="I51" s="147">
        <v>6</v>
      </c>
      <c r="J51" s="147">
        <f t="shared" si="0"/>
        <v>2.7600000000000002</v>
      </c>
      <c r="K51" s="150"/>
    </row>
    <row r="52" spans="3:11">
      <c r="C52" s="147">
        <f t="shared" si="1"/>
        <v>48</v>
      </c>
      <c r="D52" s="147" t="s">
        <v>482</v>
      </c>
      <c r="E52" s="147" t="s">
        <v>311</v>
      </c>
      <c r="F52" s="147" t="s">
        <v>15</v>
      </c>
      <c r="G52" s="66">
        <v>0.46</v>
      </c>
      <c r="H52" s="147">
        <v>75</v>
      </c>
      <c r="I52" s="147">
        <v>4</v>
      </c>
      <c r="J52" s="147">
        <f t="shared" si="0"/>
        <v>1.84</v>
      </c>
      <c r="K52" s="150"/>
    </row>
    <row r="53" spans="3:11">
      <c r="C53" s="147">
        <f t="shared" si="1"/>
        <v>49</v>
      </c>
      <c r="D53" s="147" t="s">
        <v>482</v>
      </c>
      <c r="E53" s="147" t="s">
        <v>311</v>
      </c>
      <c r="F53" s="147" t="s">
        <v>204</v>
      </c>
      <c r="G53" s="66">
        <v>0.46</v>
      </c>
      <c r="H53" s="147">
        <v>75</v>
      </c>
      <c r="I53" s="147">
        <v>3</v>
      </c>
      <c r="J53" s="147">
        <f t="shared" si="0"/>
        <v>1.3800000000000001</v>
      </c>
      <c r="K53" s="150"/>
    </row>
    <row r="54" spans="3:11">
      <c r="C54" s="147">
        <f t="shared" si="1"/>
        <v>50</v>
      </c>
      <c r="D54" s="147" t="s">
        <v>300</v>
      </c>
      <c r="E54" s="147" t="s">
        <v>567</v>
      </c>
      <c r="F54" s="147" t="s">
        <v>12</v>
      </c>
      <c r="G54" s="66">
        <v>0.46</v>
      </c>
      <c r="H54" s="147">
        <v>75</v>
      </c>
      <c r="I54" s="147">
        <v>3</v>
      </c>
      <c r="J54" s="147">
        <f t="shared" si="0"/>
        <v>1.3800000000000001</v>
      </c>
      <c r="K54" s="150"/>
    </row>
    <row r="55" spans="3:11">
      <c r="C55" s="147">
        <f t="shared" si="1"/>
        <v>51</v>
      </c>
      <c r="D55" s="149" t="s">
        <v>309</v>
      </c>
      <c r="E55" s="149" t="s">
        <v>11</v>
      </c>
      <c r="F55" s="149" t="s">
        <v>15</v>
      </c>
      <c r="G55" s="66">
        <v>0.46</v>
      </c>
      <c r="H55" s="149">
        <v>110</v>
      </c>
      <c r="I55" s="149">
        <v>273.2</v>
      </c>
      <c r="J55" s="147">
        <f t="shared" si="0"/>
        <v>125.672</v>
      </c>
      <c r="K55" s="150"/>
    </row>
    <row r="56" spans="3:11">
      <c r="C56" s="147">
        <f t="shared" si="1"/>
        <v>52</v>
      </c>
      <c r="D56" s="149" t="s">
        <v>11</v>
      </c>
      <c r="E56" s="149" t="s">
        <v>482</v>
      </c>
      <c r="F56" s="149" t="s">
        <v>15</v>
      </c>
      <c r="G56" s="66">
        <v>0.46</v>
      </c>
      <c r="H56" s="149">
        <v>110</v>
      </c>
      <c r="I56" s="149">
        <v>6.6</v>
      </c>
      <c r="J56" s="147">
        <f t="shared" si="0"/>
        <v>3.036</v>
      </c>
      <c r="K56" s="150"/>
    </row>
    <row r="57" spans="3:11">
      <c r="C57" s="147">
        <f t="shared" si="1"/>
        <v>53</v>
      </c>
      <c r="D57" s="149" t="s">
        <v>11</v>
      </c>
      <c r="E57" s="149" t="s">
        <v>482</v>
      </c>
      <c r="F57" s="149" t="s">
        <v>15</v>
      </c>
      <c r="G57" s="66">
        <v>0.46</v>
      </c>
      <c r="H57" s="149">
        <v>110</v>
      </c>
      <c r="I57" s="149">
        <v>76</v>
      </c>
      <c r="J57" s="147">
        <f t="shared" si="0"/>
        <v>34.96</v>
      </c>
      <c r="K57" s="150"/>
    </row>
    <row r="58" spans="3:11">
      <c r="C58" s="147">
        <f t="shared" si="1"/>
        <v>54</v>
      </c>
      <c r="D58" s="149" t="s">
        <v>11</v>
      </c>
      <c r="E58" s="149" t="s">
        <v>482</v>
      </c>
      <c r="F58" s="149" t="s">
        <v>15</v>
      </c>
      <c r="G58" s="66">
        <v>0.46</v>
      </c>
      <c r="H58" s="149">
        <v>110</v>
      </c>
      <c r="I58" s="149">
        <v>55.8</v>
      </c>
      <c r="J58" s="147">
        <f t="shared" si="0"/>
        <v>25.667999999999999</v>
      </c>
      <c r="K58" s="150"/>
    </row>
    <row r="59" spans="3:11">
      <c r="C59" s="147">
        <f t="shared" si="1"/>
        <v>55</v>
      </c>
      <c r="D59" s="147" t="s">
        <v>482</v>
      </c>
      <c r="E59" s="147" t="s">
        <v>176</v>
      </c>
      <c r="F59" s="147" t="s">
        <v>15</v>
      </c>
      <c r="G59" s="66">
        <v>0.46</v>
      </c>
      <c r="H59" s="147">
        <v>110</v>
      </c>
      <c r="I59" s="147">
        <v>57.8</v>
      </c>
      <c r="J59" s="147">
        <f t="shared" si="0"/>
        <v>26.588000000000001</v>
      </c>
      <c r="K59" s="150"/>
    </row>
    <row r="60" spans="3:11">
      <c r="C60" s="147">
        <f t="shared" si="1"/>
        <v>56</v>
      </c>
      <c r="D60" s="147" t="s">
        <v>176</v>
      </c>
      <c r="E60" s="147" t="s">
        <v>22</v>
      </c>
      <c r="F60" s="147" t="s">
        <v>15</v>
      </c>
      <c r="G60" s="66">
        <v>0.46</v>
      </c>
      <c r="H60" s="147">
        <v>110</v>
      </c>
      <c r="I60" s="147">
        <v>41.2</v>
      </c>
      <c r="J60" s="147">
        <f t="shared" si="0"/>
        <v>18.952000000000002</v>
      </c>
      <c r="K60" s="150"/>
    </row>
    <row r="61" spans="3:11">
      <c r="C61" s="147">
        <f t="shared" si="1"/>
        <v>57</v>
      </c>
      <c r="D61" s="147" t="s">
        <v>22</v>
      </c>
      <c r="E61" s="147" t="s">
        <v>21</v>
      </c>
      <c r="F61" s="147" t="s">
        <v>15</v>
      </c>
      <c r="G61" s="66">
        <v>0.46</v>
      </c>
      <c r="H61" s="147">
        <v>110</v>
      </c>
      <c r="I61" s="147">
        <v>39.299999999999997</v>
      </c>
      <c r="J61" s="147">
        <f t="shared" si="0"/>
        <v>18.077999999999999</v>
      </c>
      <c r="K61" s="150"/>
    </row>
    <row r="62" spans="3:11">
      <c r="C62" s="147">
        <f t="shared" si="1"/>
        <v>58</v>
      </c>
      <c r="D62" s="147" t="s">
        <v>21</v>
      </c>
      <c r="E62" s="147" t="s">
        <v>17</v>
      </c>
      <c r="F62" s="147" t="s">
        <v>15</v>
      </c>
      <c r="G62" s="66">
        <v>0.46</v>
      </c>
      <c r="H62" s="147">
        <v>110</v>
      </c>
      <c r="I62" s="147">
        <v>49.9</v>
      </c>
      <c r="J62" s="147">
        <f t="shared" si="0"/>
        <v>22.954000000000001</v>
      </c>
      <c r="K62" s="150"/>
    </row>
    <row r="63" spans="3:11">
      <c r="C63" s="147">
        <f t="shared" si="1"/>
        <v>59</v>
      </c>
      <c r="D63" s="147" t="s">
        <v>17</v>
      </c>
      <c r="E63" s="147" t="s">
        <v>160</v>
      </c>
      <c r="F63" s="147" t="s">
        <v>15</v>
      </c>
      <c r="G63" s="66">
        <v>0.46</v>
      </c>
      <c r="H63" s="147">
        <v>110</v>
      </c>
      <c r="I63" s="147">
        <v>29.8</v>
      </c>
      <c r="J63" s="147">
        <f t="shared" si="0"/>
        <v>13.708</v>
      </c>
      <c r="K63" s="150"/>
    </row>
    <row r="64" spans="3:11">
      <c r="C64" s="147">
        <f t="shared" si="1"/>
        <v>60</v>
      </c>
      <c r="D64" s="147" t="s">
        <v>160</v>
      </c>
      <c r="E64" s="147" t="s">
        <v>259</v>
      </c>
      <c r="F64" s="147" t="s">
        <v>15</v>
      </c>
      <c r="G64" s="66">
        <v>0.46</v>
      </c>
      <c r="H64" s="147">
        <v>110</v>
      </c>
      <c r="I64" s="147">
        <v>48.5</v>
      </c>
      <c r="J64" s="147">
        <f t="shared" si="0"/>
        <v>22.310000000000002</v>
      </c>
      <c r="K64" s="150"/>
    </row>
    <row r="65" spans="3:12">
      <c r="C65" s="147">
        <f t="shared" si="1"/>
        <v>61</v>
      </c>
      <c r="D65" s="147" t="s">
        <v>568</v>
      </c>
      <c r="E65" s="147" t="s">
        <v>272</v>
      </c>
      <c r="F65" s="147" t="s">
        <v>204</v>
      </c>
      <c r="G65" s="66">
        <v>0.46</v>
      </c>
      <c r="H65" s="147">
        <v>110</v>
      </c>
      <c r="I65" s="147">
        <v>6.7</v>
      </c>
      <c r="J65" s="147">
        <f t="shared" si="0"/>
        <v>3.0820000000000003</v>
      </c>
      <c r="K65" s="150"/>
    </row>
    <row r="66" spans="3:12">
      <c r="C66" s="151">
        <f t="shared" si="1"/>
        <v>62</v>
      </c>
      <c r="D66" s="151">
        <v>97</v>
      </c>
      <c r="E66" s="151">
        <v>95</v>
      </c>
      <c r="F66" s="151" t="s">
        <v>143</v>
      </c>
      <c r="G66" s="66">
        <v>0.46</v>
      </c>
      <c r="H66" s="151">
        <v>63</v>
      </c>
      <c r="I66" s="151">
        <v>3</v>
      </c>
      <c r="J66" s="151">
        <f t="shared" si="0"/>
        <v>1.3800000000000001</v>
      </c>
      <c r="K66" s="151"/>
      <c r="L66" s="38"/>
    </row>
    <row r="67" spans="3:12">
      <c r="C67" s="151">
        <f t="shared" si="1"/>
        <v>63</v>
      </c>
      <c r="D67" s="151">
        <v>97</v>
      </c>
      <c r="E67" s="151">
        <v>96</v>
      </c>
      <c r="F67" s="151" t="s">
        <v>143</v>
      </c>
      <c r="G67" s="66">
        <v>0.46</v>
      </c>
      <c r="H67" s="151">
        <v>63</v>
      </c>
      <c r="I67" s="151">
        <v>23</v>
      </c>
      <c r="J67" s="151">
        <f t="shared" si="0"/>
        <v>10.58</v>
      </c>
      <c r="K67" s="151"/>
      <c r="L67" s="38"/>
    </row>
    <row r="68" spans="3:12">
      <c r="C68" s="151">
        <f t="shared" si="1"/>
        <v>64</v>
      </c>
      <c r="D68" s="151">
        <v>98</v>
      </c>
      <c r="E68" s="151">
        <v>97</v>
      </c>
      <c r="F68" s="151" t="s">
        <v>143</v>
      </c>
      <c r="G68" s="66">
        <v>0.46</v>
      </c>
      <c r="H68" s="151">
        <v>63</v>
      </c>
      <c r="I68" s="151">
        <v>38.9</v>
      </c>
      <c r="J68" s="151">
        <f t="shared" si="0"/>
        <v>17.893999999999998</v>
      </c>
      <c r="K68" s="151"/>
      <c r="L68" s="38"/>
    </row>
    <row r="69" spans="3:12">
      <c r="C69" s="151">
        <f t="shared" si="1"/>
        <v>65</v>
      </c>
      <c r="D69" s="151">
        <v>125</v>
      </c>
      <c r="E69" s="151">
        <v>120</v>
      </c>
      <c r="F69" s="151" t="s">
        <v>204</v>
      </c>
      <c r="G69" s="66">
        <v>0.46</v>
      </c>
      <c r="H69" s="154">
        <v>110</v>
      </c>
      <c r="I69" s="151">
        <v>6.5</v>
      </c>
      <c r="J69" s="151">
        <f t="shared" si="0"/>
        <v>2.99</v>
      </c>
      <c r="K69" s="151"/>
      <c r="L69" s="38"/>
    </row>
    <row r="70" spans="3:12">
      <c r="C70" s="151">
        <f t="shared" si="1"/>
        <v>66</v>
      </c>
      <c r="D70" s="151">
        <v>108</v>
      </c>
      <c r="E70" s="151">
        <v>118</v>
      </c>
      <c r="F70" s="151" t="s">
        <v>143</v>
      </c>
      <c r="G70" s="66">
        <v>0.46</v>
      </c>
      <c r="H70" s="154">
        <v>63</v>
      </c>
      <c r="I70" s="151">
        <v>35</v>
      </c>
      <c r="J70" s="151">
        <f t="shared" ref="J70:J75" si="2">+I70*G70</f>
        <v>16.100000000000001</v>
      </c>
      <c r="K70" s="151"/>
      <c r="L70" s="38"/>
    </row>
    <row r="71" spans="3:12">
      <c r="C71" s="151">
        <f t="shared" ref="C71:C75" si="3">1+C70</f>
        <v>67</v>
      </c>
      <c r="D71" s="151">
        <v>108</v>
      </c>
      <c r="E71" s="151">
        <v>118</v>
      </c>
      <c r="F71" s="151" t="s">
        <v>143</v>
      </c>
      <c r="G71" s="66">
        <v>0.46</v>
      </c>
      <c r="H71" s="154">
        <v>63</v>
      </c>
      <c r="I71" s="151">
        <v>3</v>
      </c>
      <c r="J71" s="151">
        <f t="shared" si="2"/>
        <v>1.3800000000000001</v>
      </c>
      <c r="K71" s="151"/>
      <c r="L71" s="38"/>
    </row>
    <row r="72" spans="3:12">
      <c r="C72" s="151">
        <f t="shared" si="3"/>
        <v>68</v>
      </c>
      <c r="D72" s="151">
        <v>77</v>
      </c>
      <c r="E72" s="151">
        <v>75</v>
      </c>
      <c r="F72" s="151" t="s">
        <v>204</v>
      </c>
      <c r="G72" s="66">
        <v>0.46</v>
      </c>
      <c r="H72" s="151">
        <v>63</v>
      </c>
      <c r="I72" s="151">
        <v>6.3</v>
      </c>
      <c r="J72" s="151">
        <f t="shared" si="2"/>
        <v>2.8980000000000001</v>
      </c>
      <c r="K72" s="151"/>
      <c r="L72" s="38"/>
    </row>
    <row r="73" spans="3:12">
      <c r="C73" s="151">
        <f t="shared" si="3"/>
        <v>69</v>
      </c>
      <c r="D73" s="151">
        <v>70</v>
      </c>
      <c r="E73" s="151">
        <v>55</v>
      </c>
      <c r="F73" s="151" t="s">
        <v>143</v>
      </c>
      <c r="G73" s="66">
        <v>0.46</v>
      </c>
      <c r="H73" s="151">
        <v>63</v>
      </c>
      <c r="I73" s="151">
        <v>3</v>
      </c>
      <c r="J73" s="151">
        <f t="shared" si="2"/>
        <v>1.3800000000000001</v>
      </c>
      <c r="K73" s="151"/>
      <c r="L73" s="38"/>
    </row>
    <row r="74" spans="3:12">
      <c r="C74" s="151">
        <f t="shared" si="3"/>
        <v>70</v>
      </c>
      <c r="D74" s="151">
        <v>61</v>
      </c>
      <c r="E74" s="151">
        <v>62</v>
      </c>
      <c r="F74" s="151" t="s">
        <v>143</v>
      </c>
      <c r="G74" s="66">
        <v>0.46</v>
      </c>
      <c r="H74" s="151">
        <v>63</v>
      </c>
      <c r="I74" s="151">
        <v>3</v>
      </c>
      <c r="J74" s="151">
        <f t="shared" si="2"/>
        <v>1.3800000000000001</v>
      </c>
      <c r="K74" s="151"/>
      <c r="L74" s="38"/>
    </row>
    <row r="75" spans="3:12">
      <c r="C75" s="151">
        <f t="shared" si="3"/>
        <v>71</v>
      </c>
      <c r="D75" s="151">
        <v>60</v>
      </c>
      <c r="E75" s="151">
        <v>64</v>
      </c>
      <c r="F75" s="151" t="s">
        <v>143</v>
      </c>
      <c r="G75" s="66">
        <v>0.46</v>
      </c>
      <c r="H75" s="151">
        <v>63</v>
      </c>
      <c r="I75" s="151">
        <v>87</v>
      </c>
      <c r="J75" s="151">
        <f t="shared" si="2"/>
        <v>40.020000000000003</v>
      </c>
      <c r="K75" s="151"/>
      <c r="L75" s="38"/>
    </row>
    <row r="76" spans="3:12">
      <c r="C76" s="151"/>
      <c r="D76" s="151"/>
      <c r="E76" s="151"/>
      <c r="F76" s="151"/>
      <c r="G76" s="66"/>
      <c r="H76" s="151"/>
      <c r="I76" s="151"/>
      <c r="J76" s="151"/>
      <c r="K76" s="152"/>
    </row>
    <row r="77" spans="3:12" ht="15.75">
      <c r="C77" s="25" t="s">
        <v>102</v>
      </c>
      <c r="D77" s="150"/>
      <c r="E77" s="150"/>
      <c r="F77" s="150"/>
      <c r="G77" s="150" t="s">
        <v>97</v>
      </c>
      <c r="H77" s="150"/>
      <c r="I77" s="150"/>
      <c r="J77" s="164" t="s">
        <v>98</v>
      </c>
      <c r="K77" s="164"/>
    </row>
    <row r="78" spans="3:12" ht="15.75">
      <c r="C78" s="25" t="s">
        <v>99</v>
      </c>
      <c r="D78" s="150"/>
      <c r="E78" s="164"/>
      <c r="F78" s="164"/>
      <c r="G78" s="150" t="s">
        <v>99</v>
      </c>
      <c r="H78" s="164"/>
      <c r="I78" s="164"/>
      <c r="J78" s="150" t="s">
        <v>99</v>
      </c>
      <c r="K78" s="147"/>
    </row>
    <row r="79" spans="3:12" ht="15.75">
      <c r="C79" s="25" t="s">
        <v>100</v>
      </c>
      <c r="D79" s="164"/>
      <c r="E79" s="164"/>
      <c r="F79" s="164"/>
      <c r="G79" s="150" t="s">
        <v>100</v>
      </c>
      <c r="H79" s="164"/>
      <c r="I79" s="164"/>
      <c r="J79" s="150" t="s">
        <v>100</v>
      </c>
      <c r="K79" s="147"/>
    </row>
    <row r="80" spans="3:12" ht="15.75">
      <c r="C80" s="25" t="s">
        <v>101</v>
      </c>
      <c r="D80" s="150"/>
      <c r="E80" s="164"/>
      <c r="F80" s="164"/>
      <c r="G80" s="150" t="s">
        <v>101</v>
      </c>
      <c r="H80" s="164"/>
      <c r="I80" s="164"/>
      <c r="J80" s="150" t="s">
        <v>101</v>
      </c>
      <c r="K80" s="147"/>
    </row>
  </sheetData>
  <autoFilter ref="C4:L75"/>
  <mergeCells count="8">
    <mergeCell ref="D79:F79"/>
    <mergeCell ref="H79:I79"/>
    <mergeCell ref="E80:F80"/>
    <mergeCell ref="H80:I80"/>
    <mergeCell ref="C3:K3"/>
    <mergeCell ref="J77:K77"/>
    <mergeCell ref="E78:F78"/>
    <mergeCell ref="H78:I78"/>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Z131"/>
  <sheetViews>
    <sheetView topLeftCell="A109" zoomScale="55" zoomScaleNormal="55" zoomScaleSheetLayoutView="55" workbookViewId="0">
      <selection activeCell="D130" sqref="D130"/>
    </sheetView>
  </sheetViews>
  <sheetFormatPr defaultRowHeight="15"/>
  <cols>
    <col min="1" max="1" width="16.140625" customWidth="1"/>
    <col min="2" max="2" width="14.28515625" customWidth="1"/>
    <col min="3" max="3" width="25.140625" customWidth="1"/>
    <col min="4" max="4" width="20" customWidth="1"/>
    <col min="5" max="5" width="29.28515625" customWidth="1"/>
    <col min="6" max="6" width="27" customWidth="1"/>
    <col min="7" max="7" width="14.28515625" customWidth="1"/>
    <col min="8" max="8" width="12.7109375" customWidth="1"/>
    <col min="9" max="9" width="17.140625" customWidth="1"/>
    <col min="10" max="10" width="21.85546875" customWidth="1"/>
    <col min="11" max="11" width="19" customWidth="1"/>
    <col min="12" max="12" width="20" customWidth="1"/>
    <col min="13" max="13" width="21.5703125" bestFit="1" customWidth="1"/>
    <col min="14" max="14" width="10.7109375" hidden="1" customWidth="1"/>
    <col min="15" max="15" width="17.85546875" hidden="1" customWidth="1"/>
    <col min="16" max="16" width="22.5703125" customWidth="1"/>
    <col min="17" max="17" width="13.42578125" customWidth="1"/>
    <col min="18" max="18" width="0" hidden="1" customWidth="1"/>
    <col min="20" max="20" width="15.28515625" bestFit="1" customWidth="1"/>
    <col min="21" max="21" width="9.85546875" customWidth="1"/>
    <col min="26" max="26" width="13.42578125" bestFit="1" customWidth="1"/>
    <col min="28" max="28" width="13.42578125" bestFit="1" customWidth="1"/>
  </cols>
  <sheetData>
    <row r="3" spans="1:26" ht="23.25">
      <c r="A3" s="71"/>
      <c r="B3" s="71"/>
      <c r="C3" s="175" t="s">
        <v>324</v>
      </c>
      <c r="D3" s="176"/>
      <c r="E3" s="176"/>
      <c r="F3" s="176"/>
      <c r="G3" s="176"/>
      <c r="H3" s="176"/>
      <c r="I3" s="176"/>
      <c r="J3" s="176"/>
      <c r="K3" s="176"/>
      <c r="L3" s="177"/>
      <c r="M3" s="175"/>
      <c r="N3" s="176"/>
      <c r="O3" s="177"/>
      <c r="P3" s="71"/>
      <c r="Q3" s="71"/>
      <c r="R3" s="72"/>
      <c r="S3" s="73"/>
      <c r="T3" s="73"/>
      <c r="U3" s="73"/>
      <c r="V3" s="73"/>
      <c r="W3" s="73"/>
      <c r="X3" s="73"/>
      <c r="Y3" s="73"/>
      <c r="Z3" s="73"/>
    </row>
    <row r="4" spans="1:26" ht="45" customHeight="1">
      <c r="A4" s="74" t="s">
        <v>2</v>
      </c>
      <c r="B4" s="74" t="s">
        <v>325</v>
      </c>
      <c r="C4" s="74" t="s">
        <v>3</v>
      </c>
      <c r="D4" s="74" t="s">
        <v>4</v>
      </c>
      <c r="E4" s="74" t="s">
        <v>5</v>
      </c>
      <c r="F4" s="75" t="s">
        <v>6</v>
      </c>
      <c r="G4" s="74" t="s">
        <v>326</v>
      </c>
      <c r="H4" s="178" t="s">
        <v>8</v>
      </c>
      <c r="I4" s="179"/>
      <c r="J4" s="179"/>
      <c r="K4" s="179"/>
      <c r="L4" s="180"/>
      <c r="M4" s="76" t="s">
        <v>327</v>
      </c>
      <c r="N4" s="74" t="s">
        <v>328</v>
      </c>
      <c r="O4" s="76" t="s">
        <v>329</v>
      </c>
      <c r="P4" s="74" t="s">
        <v>170</v>
      </c>
      <c r="Q4" s="74" t="s">
        <v>330</v>
      </c>
      <c r="R4" s="77"/>
      <c r="S4" s="73"/>
      <c r="T4" s="78" t="s">
        <v>331</v>
      </c>
      <c r="U4" s="78" t="s">
        <v>332</v>
      </c>
      <c r="V4" s="78" t="s">
        <v>171</v>
      </c>
      <c r="W4" s="78" t="s">
        <v>172</v>
      </c>
      <c r="X4" s="78" t="s">
        <v>173</v>
      </c>
      <c r="Y4" s="78" t="s">
        <v>333</v>
      </c>
      <c r="Z4" s="78" t="s">
        <v>334</v>
      </c>
    </row>
    <row r="5" spans="1:26" ht="23.25">
      <c r="A5" s="71"/>
      <c r="B5" s="71"/>
      <c r="C5" s="71"/>
      <c r="D5" s="71"/>
      <c r="E5" s="71"/>
      <c r="F5" s="79"/>
      <c r="G5" s="71"/>
      <c r="H5" s="74" t="s">
        <v>332</v>
      </c>
      <c r="I5" s="74" t="s">
        <v>171</v>
      </c>
      <c r="J5" s="74" t="s">
        <v>172</v>
      </c>
      <c r="K5" s="74" t="s">
        <v>173</v>
      </c>
      <c r="L5" s="74" t="s">
        <v>333</v>
      </c>
      <c r="M5" s="71"/>
      <c r="N5" s="71"/>
      <c r="O5" s="71"/>
      <c r="P5" s="74"/>
      <c r="Q5" s="71"/>
      <c r="R5" s="72"/>
      <c r="S5" s="73"/>
      <c r="T5" s="80" t="s">
        <v>15</v>
      </c>
      <c r="U5" s="77">
        <f t="shared" ref="U5:Y7" si="0">+SUMIF($E$6:$E$116,$T5,H$6:H$116)</f>
        <v>296.5</v>
      </c>
      <c r="V5" s="77">
        <f t="shared" si="0"/>
        <v>116.1</v>
      </c>
      <c r="W5" s="77">
        <f t="shared" si="0"/>
        <v>278.60000000000002</v>
      </c>
      <c r="X5" s="77">
        <f t="shared" si="0"/>
        <v>196.8</v>
      </c>
      <c r="Y5" s="77">
        <f t="shared" si="0"/>
        <v>220.4</v>
      </c>
      <c r="Z5" s="77">
        <f>SUM(U5:Y5)</f>
        <v>1108.4000000000001</v>
      </c>
    </row>
    <row r="6" spans="1:26" ht="23.25">
      <c r="A6" s="80">
        <v>1</v>
      </c>
      <c r="B6" s="80"/>
      <c r="C6" s="80" t="s">
        <v>279</v>
      </c>
      <c r="D6" s="80">
        <v>91</v>
      </c>
      <c r="E6" s="80" t="s">
        <v>260</v>
      </c>
      <c r="F6" s="80"/>
      <c r="G6" s="80" t="s">
        <v>166</v>
      </c>
      <c r="H6" s="80">
        <v>162</v>
      </c>
      <c r="I6" s="80"/>
      <c r="J6" s="80"/>
      <c r="K6" s="80"/>
      <c r="L6" s="80"/>
      <c r="M6" s="80">
        <f>+H6</f>
        <v>162</v>
      </c>
      <c r="N6" s="80" t="s">
        <v>335</v>
      </c>
      <c r="O6" s="80"/>
      <c r="P6" s="80"/>
      <c r="Q6" s="80"/>
      <c r="R6" s="80"/>
      <c r="S6" s="73"/>
      <c r="T6" s="80" t="s">
        <v>12</v>
      </c>
      <c r="U6" s="77">
        <f t="shared" si="0"/>
        <v>15.5</v>
      </c>
      <c r="V6" s="77">
        <f t="shared" si="0"/>
        <v>3</v>
      </c>
      <c r="W6" s="77">
        <f t="shared" si="0"/>
        <v>4</v>
      </c>
      <c r="X6" s="77">
        <f t="shared" si="0"/>
        <v>3.5</v>
      </c>
      <c r="Y6" s="77">
        <f t="shared" si="0"/>
        <v>3.5</v>
      </c>
      <c r="Z6" s="77">
        <f t="shared" ref="Z6:Z7" si="1">SUM(U6:Y6)</f>
        <v>29.5</v>
      </c>
    </row>
    <row r="7" spans="1:26" ht="23.25">
      <c r="A7" s="80">
        <f>1+A6</f>
        <v>2</v>
      </c>
      <c r="B7" s="80"/>
      <c r="C7" s="80" t="s">
        <v>83</v>
      </c>
      <c r="D7" s="80">
        <v>20</v>
      </c>
      <c r="E7" s="80" t="s">
        <v>260</v>
      </c>
      <c r="F7" s="80"/>
      <c r="G7" s="80" t="s">
        <v>166</v>
      </c>
      <c r="H7" s="80">
        <v>34</v>
      </c>
      <c r="I7" s="80"/>
      <c r="J7" s="80"/>
      <c r="K7" s="80"/>
      <c r="L7" s="80"/>
      <c r="M7" s="80">
        <f>+M6+H7+I7+J7+K7+L7</f>
        <v>196</v>
      </c>
      <c r="N7" s="80" t="s">
        <v>336</v>
      </c>
      <c r="O7" s="80"/>
      <c r="P7" s="80"/>
      <c r="Q7" s="80"/>
      <c r="R7" s="80"/>
      <c r="S7" s="73"/>
      <c r="T7" s="77" t="s">
        <v>70</v>
      </c>
      <c r="U7" s="77">
        <f t="shared" si="0"/>
        <v>119</v>
      </c>
      <c r="V7" s="77">
        <f t="shared" si="0"/>
        <v>0</v>
      </c>
      <c r="W7" s="77">
        <f t="shared" si="0"/>
        <v>0</v>
      </c>
      <c r="X7" s="77">
        <f t="shared" si="0"/>
        <v>0</v>
      </c>
      <c r="Y7" s="77">
        <f t="shared" si="0"/>
        <v>0</v>
      </c>
      <c r="Z7" s="77">
        <f t="shared" si="1"/>
        <v>119</v>
      </c>
    </row>
    <row r="8" spans="1:26" ht="23.25">
      <c r="A8" s="80">
        <f t="shared" ref="A8:A71" si="2">1+A7</f>
        <v>3</v>
      </c>
      <c r="B8" s="80"/>
      <c r="C8" s="80" t="s">
        <v>83</v>
      </c>
      <c r="D8" s="80">
        <v>89</v>
      </c>
      <c r="E8" s="80" t="s">
        <v>260</v>
      </c>
      <c r="F8" s="80"/>
      <c r="G8" s="80" t="s">
        <v>166</v>
      </c>
      <c r="H8" s="80">
        <v>76</v>
      </c>
      <c r="I8" s="80"/>
      <c r="J8" s="80"/>
      <c r="K8" s="80"/>
      <c r="L8" s="80"/>
      <c r="M8" s="80">
        <f t="shared" ref="M8:M71" si="3">+M7+H8+I8+J8+K8+L8</f>
        <v>272</v>
      </c>
      <c r="N8" s="80" t="s">
        <v>335</v>
      </c>
      <c r="O8" s="80"/>
      <c r="P8" s="80"/>
      <c r="Q8" s="80"/>
      <c r="R8" s="80"/>
      <c r="S8" s="73"/>
      <c r="T8" s="73"/>
      <c r="U8" s="73"/>
      <c r="V8" s="73"/>
      <c r="W8" s="73"/>
      <c r="X8" s="81"/>
      <c r="Y8" s="73"/>
      <c r="Z8" s="73"/>
    </row>
    <row r="9" spans="1:26" ht="23.25">
      <c r="A9" s="80">
        <f t="shared" si="2"/>
        <v>4</v>
      </c>
      <c r="B9" s="80"/>
      <c r="C9" s="80" t="s">
        <v>30</v>
      </c>
      <c r="D9" s="80">
        <v>29</v>
      </c>
      <c r="E9" s="80" t="s">
        <v>260</v>
      </c>
      <c r="F9" s="80"/>
      <c r="G9" s="80" t="s">
        <v>166</v>
      </c>
      <c r="H9" s="80">
        <v>29</v>
      </c>
      <c r="I9" s="80"/>
      <c r="J9" s="80"/>
      <c r="K9" s="80"/>
      <c r="L9" s="80"/>
      <c r="M9" s="80">
        <f t="shared" si="3"/>
        <v>301</v>
      </c>
      <c r="N9" s="80" t="s">
        <v>335</v>
      </c>
      <c r="O9" s="80"/>
      <c r="P9" s="80"/>
      <c r="Q9" s="80"/>
      <c r="R9" s="80"/>
      <c r="S9" s="73"/>
      <c r="T9" s="73"/>
      <c r="U9" s="73"/>
      <c r="V9" s="73"/>
      <c r="W9" s="73"/>
      <c r="X9" s="73"/>
      <c r="Y9" s="73"/>
      <c r="Z9" s="73"/>
    </row>
    <row r="10" spans="1:26" ht="23.25">
      <c r="A10" s="80">
        <f t="shared" si="2"/>
        <v>5</v>
      </c>
      <c r="B10" s="80"/>
      <c r="C10" s="80" t="s">
        <v>337</v>
      </c>
      <c r="D10" s="80">
        <v>36</v>
      </c>
      <c r="E10" s="80" t="s">
        <v>260</v>
      </c>
      <c r="F10" s="80"/>
      <c r="G10" s="80" t="s">
        <v>166</v>
      </c>
      <c r="H10" s="80"/>
      <c r="I10" s="80">
        <v>340</v>
      </c>
      <c r="J10" s="80"/>
      <c r="K10" s="80"/>
      <c r="L10" s="80"/>
      <c r="M10" s="80">
        <f t="shared" si="3"/>
        <v>641</v>
      </c>
      <c r="N10" s="80" t="s">
        <v>335</v>
      </c>
      <c r="O10" s="80"/>
      <c r="P10" s="80"/>
      <c r="Q10" s="80"/>
      <c r="R10" s="80"/>
      <c r="S10" s="73"/>
      <c r="T10" s="73"/>
      <c r="U10" s="73"/>
      <c r="V10" s="73"/>
      <c r="W10" s="73"/>
      <c r="X10" s="73"/>
      <c r="Y10" s="73"/>
      <c r="Z10" s="73"/>
    </row>
    <row r="11" spans="1:26" ht="23.25">
      <c r="A11" s="80">
        <f t="shared" si="2"/>
        <v>6</v>
      </c>
      <c r="B11" s="80"/>
      <c r="C11" s="80" t="s">
        <v>311</v>
      </c>
      <c r="D11" s="80">
        <v>36</v>
      </c>
      <c r="E11" s="80" t="s">
        <v>260</v>
      </c>
      <c r="F11" s="80"/>
      <c r="G11" s="80" t="s">
        <v>166</v>
      </c>
      <c r="H11" s="80">
        <v>60</v>
      </c>
      <c r="I11" s="80"/>
      <c r="J11" s="80"/>
      <c r="K11" s="80"/>
      <c r="L11" s="80"/>
      <c r="M11" s="80">
        <f t="shared" si="3"/>
        <v>701</v>
      </c>
      <c r="N11" s="80"/>
      <c r="O11" s="80"/>
      <c r="P11" s="80"/>
      <c r="Q11" s="80"/>
      <c r="R11" s="80"/>
      <c r="S11" s="73"/>
      <c r="T11" s="73"/>
      <c r="U11" s="73"/>
      <c r="V11" s="73"/>
      <c r="W11" s="73"/>
      <c r="X11" s="73"/>
      <c r="Y11" s="73"/>
      <c r="Z11" s="73"/>
    </row>
    <row r="12" spans="1:26" ht="23.25">
      <c r="A12" s="80">
        <f t="shared" si="2"/>
        <v>7</v>
      </c>
      <c r="B12" s="80"/>
      <c r="C12" s="80" t="s">
        <v>338</v>
      </c>
      <c r="D12" s="80">
        <v>47</v>
      </c>
      <c r="E12" s="80" t="s">
        <v>260</v>
      </c>
      <c r="F12" s="80"/>
      <c r="G12" s="80" t="s">
        <v>166</v>
      </c>
      <c r="H12" s="80">
        <v>60</v>
      </c>
      <c r="I12" s="80"/>
      <c r="J12" s="80"/>
      <c r="K12" s="80"/>
      <c r="L12" s="80"/>
      <c r="M12" s="80">
        <f t="shared" si="3"/>
        <v>761</v>
      </c>
      <c r="N12" s="80" t="s">
        <v>335</v>
      </c>
      <c r="O12" s="80"/>
      <c r="P12" s="80"/>
      <c r="Q12" s="80"/>
      <c r="R12" s="80"/>
      <c r="S12" s="73"/>
      <c r="T12" s="73"/>
      <c r="U12" s="73"/>
      <c r="V12" s="73"/>
      <c r="W12" s="73"/>
      <c r="X12" s="73"/>
      <c r="Y12" s="73"/>
      <c r="Z12" s="73"/>
    </row>
    <row r="13" spans="1:26" ht="23.25">
      <c r="A13" s="80">
        <f t="shared" si="2"/>
        <v>8</v>
      </c>
      <c r="B13" s="80"/>
      <c r="C13" s="80" t="s">
        <v>315</v>
      </c>
      <c r="D13" s="80">
        <v>84</v>
      </c>
      <c r="E13" s="80" t="s">
        <v>260</v>
      </c>
      <c r="F13" s="80"/>
      <c r="G13" s="80" t="s">
        <v>166</v>
      </c>
      <c r="H13" s="80">
        <v>58</v>
      </c>
      <c r="I13" s="80"/>
      <c r="J13" s="80"/>
      <c r="K13" s="80"/>
      <c r="L13" s="80"/>
      <c r="M13" s="80">
        <f t="shared" si="3"/>
        <v>819</v>
      </c>
      <c r="N13" s="80" t="s">
        <v>335</v>
      </c>
      <c r="O13" s="80"/>
      <c r="P13" s="80"/>
      <c r="Q13" s="80"/>
      <c r="R13" s="80"/>
      <c r="S13" s="73">
        <f>392-29</f>
        <v>363</v>
      </c>
      <c r="T13" s="73"/>
      <c r="U13" s="73"/>
      <c r="V13" s="73"/>
      <c r="W13" s="73"/>
      <c r="X13" s="73"/>
      <c r="Y13" s="73"/>
      <c r="Z13" s="73"/>
    </row>
    <row r="14" spans="1:26" ht="23.25">
      <c r="A14" s="80">
        <f t="shared" si="2"/>
        <v>9</v>
      </c>
      <c r="B14" s="80"/>
      <c r="C14" s="80" t="s">
        <v>216</v>
      </c>
      <c r="D14" s="80">
        <v>96</v>
      </c>
      <c r="E14" s="80" t="s">
        <v>260</v>
      </c>
      <c r="F14" s="80"/>
      <c r="G14" s="80" t="s">
        <v>166</v>
      </c>
      <c r="H14" s="80"/>
      <c r="I14" s="80">
        <v>30</v>
      </c>
      <c r="J14" s="80"/>
      <c r="K14" s="80"/>
      <c r="L14" s="80"/>
      <c r="M14" s="80">
        <f t="shared" si="3"/>
        <v>849</v>
      </c>
      <c r="N14" s="80" t="s">
        <v>335</v>
      </c>
      <c r="O14" s="80"/>
      <c r="P14" s="80"/>
      <c r="Q14" s="80"/>
      <c r="R14" s="80"/>
      <c r="S14" s="73">
        <v>36</v>
      </c>
      <c r="T14" s="73"/>
      <c r="U14" s="73"/>
      <c r="V14" s="73"/>
      <c r="W14" s="73"/>
      <c r="X14" s="73"/>
      <c r="Y14" s="73"/>
      <c r="Z14" s="73"/>
    </row>
    <row r="15" spans="1:26" ht="23.25">
      <c r="A15" s="80">
        <f t="shared" si="2"/>
        <v>10</v>
      </c>
      <c r="B15" s="80"/>
      <c r="C15" s="80" t="s">
        <v>45</v>
      </c>
      <c r="D15" s="80">
        <v>95</v>
      </c>
      <c r="E15" s="80" t="s">
        <v>15</v>
      </c>
      <c r="F15" s="80">
        <v>0.45</v>
      </c>
      <c r="G15" s="80" t="s">
        <v>166</v>
      </c>
      <c r="H15" s="80"/>
      <c r="I15" s="80"/>
      <c r="J15" s="80"/>
      <c r="K15" s="80"/>
      <c r="L15" s="80">
        <v>58</v>
      </c>
      <c r="M15" s="80">
        <f t="shared" si="3"/>
        <v>907</v>
      </c>
      <c r="N15" s="80" t="s">
        <v>335</v>
      </c>
      <c r="O15" s="80"/>
      <c r="P15" s="80">
        <v>58</v>
      </c>
      <c r="Q15" s="80"/>
      <c r="R15" s="80"/>
      <c r="S15" s="73"/>
      <c r="T15" s="73"/>
      <c r="U15" s="73"/>
      <c r="V15" s="73"/>
      <c r="W15" s="73"/>
      <c r="X15" s="73"/>
      <c r="Y15" s="73"/>
      <c r="Z15" s="73"/>
    </row>
    <row r="16" spans="1:26" ht="23.25">
      <c r="A16" s="80">
        <f t="shared" si="2"/>
        <v>11</v>
      </c>
      <c r="B16" s="80"/>
      <c r="C16" s="80" t="s">
        <v>339</v>
      </c>
      <c r="D16" s="80" t="s">
        <v>340</v>
      </c>
      <c r="E16" s="80" t="s">
        <v>15</v>
      </c>
      <c r="F16" s="80"/>
      <c r="G16" s="80" t="s">
        <v>166</v>
      </c>
      <c r="H16" s="80">
        <v>3</v>
      </c>
      <c r="I16" s="80"/>
      <c r="J16" s="80"/>
      <c r="K16" s="80"/>
      <c r="L16" s="80"/>
      <c r="M16" s="80">
        <f t="shared" si="3"/>
        <v>910</v>
      </c>
      <c r="N16" s="80" t="s">
        <v>335</v>
      </c>
      <c r="O16" s="80"/>
      <c r="P16" s="80"/>
      <c r="Q16" s="80"/>
      <c r="R16" s="80"/>
      <c r="S16" s="73"/>
      <c r="T16" s="73"/>
      <c r="U16" s="73"/>
      <c r="V16" s="73"/>
      <c r="W16" s="73"/>
      <c r="X16" s="73"/>
      <c r="Y16" s="73"/>
      <c r="Z16" s="73"/>
    </row>
    <row r="17" spans="1:26" ht="23.25">
      <c r="A17" s="80">
        <f t="shared" si="2"/>
        <v>12</v>
      </c>
      <c r="B17" s="80"/>
      <c r="C17" s="80" t="s">
        <v>341</v>
      </c>
      <c r="D17" s="80" t="s">
        <v>342</v>
      </c>
      <c r="E17" s="80" t="s">
        <v>15</v>
      </c>
      <c r="F17" s="80">
        <v>0.45</v>
      </c>
      <c r="G17" s="80" t="s">
        <v>166</v>
      </c>
      <c r="H17" s="80"/>
      <c r="I17" s="80"/>
      <c r="J17" s="80"/>
      <c r="K17" s="80"/>
      <c r="L17" s="80">
        <v>44</v>
      </c>
      <c r="M17" s="80">
        <f t="shared" si="3"/>
        <v>954</v>
      </c>
      <c r="N17" s="80" t="s">
        <v>335</v>
      </c>
      <c r="O17" s="80"/>
      <c r="P17" s="80">
        <v>44</v>
      </c>
      <c r="Q17" s="80"/>
      <c r="R17" s="80"/>
      <c r="S17" s="73"/>
      <c r="T17" s="73"/>
      <c r="U17" s="73"/>
      <c r="V17" s="73"/>
      <c r="W17" s="73"/>
      <c r="X17" s="73"/>
      <c r="Y17" s="73"/>
      <c r="Z17" s="73"/>
    </row>
    <row r="18" spans="1:26" ht="23.25">
      <c r="A18" s="80">
        <f t="shared" si="2"/>
        <v>13</v>
      </c>
      <c r="B18" s="80"/>
      <c r="C18" s="80" t="s">
        <v>343</v>
      </c>
      <c r="D18" s="80" t="s">
        <v>29</v>
      </c>
      <c r="E18" s="80" t="s">
        <v>15</v>
      </c>
      <c r="F18" s="80">
        <v>0.45</v>
      </c>
      <c r="G18" s="80" t="s">
        <v>166</v>
      </c>
      <c r="H18" s="80"/>
      <c r="I18" s="80"/>
      <c r="J18" s="80"/>
      <c r="K18" s="80"/>
      <c r="L18" s="80">
        <v>118.4</v>
      </c>
      <c r="M18" s="80">
        <f t="shared" si="3"/>
        <v>1072.4000000000001</v>
      </c>
      <c r="N18" s="80" t="s">
        <v>335</v>
      </c>
      <c r="O18" s="80"/>
      <c r="P18" s="80">
        <v>118.4</v>
      </c>
      <c r="Q18" s="80"/>
      <c r="R18" s="80"/>
      <c r="S18" s="73"/>
      <c r="T18" s="73"/>
      <c r="U18" s="73"/>
      <c r="V18" s="73"/>
      <c r="W18" s="73"/>
      <c r="X18" s="73"/>
      <c r="Y18" s="73"/>
      <c r="Z18" s="73"/>
    </row>
    <row r="19" spans="1:26" ht="23.25">
      <c r="A19" s="80">
        <f t="shared" si="2"/>
        <v>14</v>
      </c>
      <c r="B19" s="80"/>
      <c r="C19" s="80" t="s">
        <v>29</v>
      </c>
      <c r="D19" s="80">
        <v>104</v>
      </c>
      <c r="E19" s="80" t="s">
        <v>260</v>
      </c>
      <c r="F19" s="80"/>
      <c r="G19" s="80" t="s">
        <v>166</v>
      </c>
      <c r="H19" s="80"/>
      <c r="I19" s="80"/>
      <c r="J19" s="80"/>
      <c r="K19" s="80"/>
      <c r="L19" s="80">
        <v>196</v>
      </c>
      <c r="M19" s="80">
        <f t="shared" si="3"/>
        <v>1268.4000000000001</v>
      </c>
      <c r="N19" s="80" t="s">
        <v>335</v>
      </c>
      <c r="O19" s="80"/>
      <c r="P19" s="80"/>
      <c r="Q19" s="80"/>
      <c r="R19" s="80"/>
      <c r="S19" s="73"/>
      <c r="T19" s="73"/>
      <c r="U19" s="73"/>
      <c r="V19" s="73"/>
      <c r="W19" s="73"/>
      <c r="X19" s="73"/>
      <c r="Y19" s="73"/>
      <c r="Z19" s="73"/>
    </row>
    <row r="20" spans="1:26" ht="23.25">
      <c r="A20" s="80">
        <f t="shared" si="2"/>
        <v>15</v>
      </c>
      <c r="B20" s="80"/>
      <c r="C20" s="80" t="s">
        <v>344</v>
      </c>
      <c r="D20" s="80">
        <v>93</v>
      </c>
      <c r="E20" s="80" t="s">
        <v>260</v>
      </c>
      <c r="F20" s="80"/>
      <c r="G20" s="80" t="s">
        <v>166</v>
      </c>
      <c r="H20" s="80"/>
      <c r="I20" s="80"/>
      <c r="J20" s="73"/>
      <c r="K20" s="82">
        <v>112</v>
      </c>
      <c r="L20" s="80"/>
      <c r="M20" s="80">
        <f t="shared" si="3"/>
        <v>1380.4</v>
      </c>
      <c r="N20" s="80" t="s">
        <v>335</v>
      </c>
      <c r="O20" s="80"/>
      <c r="P20" s="80"/>
      <c r="Q20" s="80"/>
      <c r="R20" s="80"/>
      <c r="S20" s="73"/>
      <c r="T20" s="73"/>
      <c r="U20" s="73"/>
      <c r="V20" s="73"/>
      <c r="W20" s="73"/>
      <c r="X20" s="73"/>
      <c r="Y20" s="73"/>
      <c r="Z20" s="73"/>
    </row>
    <row r="21" spans="1:26" ht="23.25">
      <c r="A21" s="80">
        <f t="shared" si="2"/>
        <v>16</v>
      </c>
      <c r="B21" s="80"/>
      <c r="C21" s="80" t="s">
        <v>294</v>
      </c>
      <c r="D21" s="80">
        <v>106</v>
      </c>
      <c r="E21" s="80" t="s">
        <v>260</v>
      </c>
      <c r="F21" s="80"/>
      <c r="G21" s="80" t="s">
        <v>166</v>
      </c>
      <c r="H21" s="80"/>
      <c r="I21" s="72"/>
      <c r="J21" s="80">
        <v>50</v>
      </c>
      <c r="K21" s="80"/>
      <c r="L21" s="80"/>
      <c r="M21" s="80">
        <f t="shared" si="3"/>
        <v>1430.4</v>
      </c>
      <c r="N21" s="80" t="s">
        <v>335</v>
      </c>
      <c r="O21" s="80"/>
      <c r="P21" s="80"/>
      <c r="Q21" s="80"/>
      <c r="R21" s="80"/>
      <c r="S21" s="73"/>
      <c r="T21" s="73"/>
      <c r="U21" s="73"/>
      <c r="V21" s="73"/>
      <c r="W21" s="73"/>
      <c r="X21" s="73"/>
      <c r="Y21" s="73"/>
      <c r="Z21" s="73"/>
    </row>
    <row r="22" spans="1:26" ht="23.25">
      <c r="A22" s="80">
        <f t="shared" si="2"/>
        <v>17</v>
      </c>
      <c r="B22" s="80"/>
      <c r="C22" s="80" t="s">
        <v>345</v>
      </c>
      <c r="D22" s="80">
        <v>77</v>
      </c>
      <c r="E22" s="80" t="s">
        <v>260</v>
      </c>
      <c r="F22" s="80"/>
      <c r="G22" s="80" t="s">
        <v>166</v>
      </c>
      <c r="H22" s="80"/>
      <c r="I22" s="72"/>
      <c r="J22" s="80">
        <v>252.1</v>
      </c>
      <c r="K22" s="80"/>
      <c r="L22" s="80"/>
      <c r="M22" s="80">
        <f t="shared" si="3"/>
        <v>1682.5</v>
      </c>
      <c r="N22" s="80" t="s">
        <v>335</v>
      </c>
      <c r="O22" s="80"/>
      <c r="P22" s="80"/>
      <c r="Q22" s="80"/>
      <c r="R22" s="80"/>
      <c r="S22" s="73"/>
      <c r="T22" s="73"/>
      <c r="U22" s="73"/>
      <c r="V22" s="73"/>
      <c r="W22" s="73"/>
      <c r="X22" s="73"/>
      <c r="Y22" s="73"/>
      <c r="Z22" s="73"/>
    </row>
    <row r="23" spans="1:26" ht="23.25">
      <c r="A23" s="80">
        <f t="shared" si="2"/>
        <v>18</v>
      </c>
      <c r="B23" s="80"/>
      <c r="C23" s="80" t="s">
        <v>28</v>
      </c>
      <c r="D23" s="80">
        <v>99</v>
      </c>
      <c r="E23" s="80" t="s">
        <v>260</v>
      </c>
      <c r="F23" s="80"/>
      <c r="G23" s="80" t="s">
        <v>166</v>
      </c>
      <c r="H23" s="80">
        <v>165</v>
      </c>
      <c r="I23" s="80"/>
      <c r="J23" s="80"/>
      <c r="K23" s="80"/>
      <c r="L23" s="80"/>
      <c r="M23" s="80">
        <f t="shared" si="3"/>
        <v>1847.5</v>
      </c>
      <c r="N23" s="80" t="s">
        <v>335</v>
      </c>
      <c r="O23" s="80"/>
      <c r="P23" s="80"/>
      <c r="Q23" s="80"/>
      <c r="R23" s="80"/>
      <c r="S23" s="73"/>
      <c r="T23" s="73"/>
      <c r="U23" s="73"/>
      <c r="V23" s="73"/>
      <c r="W23" s="73"/>
      <c r="X23" s="73"/>
      <c r="Y23" s="73"/>
      <c r="Z23" s="73"/>
    </row>
    <row r="24" spans="1:26" ht="23.25">
      <c r="A24" s="80">
        <f t="shared" si="2"/>
        <v>19</v>
      </c>
      <c r="B24" s="80"/>
      <c r="C24" s="80" t="s">
        <v>85</v>
      </c>
      <c r="D24" s="80">
        <v>92</v>
      </c>
      <c r="E24" s="80" t="s">
        <v>260</v>
      </c>
      <c r="F24" s="80"/>
      <c r="G24" s="80" t="s">
        <v>166</v>
      </c>
      <c r="H24" s="80">
        <v>62.8</v>
      </c>
      <c r="I24" s="80"/>
      <c r="J24" s="80"/>
      <c r="K24" s="80"/>
      <c r="L24" s="80"/>
      <c r="M24" s="80">
        <f t="shared" si="3"/>
        <v>1910.3</v>
      </c>
      <c r="N24" s="80" t="s">
        <v>335</v>
      </c>
      <c r="O24" s="80"/>
      <c r="P24" s="80"/>
      <c r="Q24" s="80"/>
      <c r="R24" s="80"/>
      <c r="S24" s="73"/>
      <c r="T24" s="73"/>
      <c r="U24" s="73"/>
      <c r="V24" s="73"/>
      <c r="W24" s="73"/>
      <c r="X24" s="73"/>
      <c r="Y24" s="73"/>
      <c r="Z24" s="73"/>
    </row>
    <row r="25" spans="1:26" ht="23.25">
      <c r="A25" s="80">
        <f t="shared" si="2"/>
        <v>20</v>
      </c>
      <c r="B25" s="80"/>
      <c r="C25" s="80" t="s">
        <v>37</v>
      </c>
      <c r="D25" s="80">
        <v>100</v>
      </c>
      <c r="E25" s="80" t="s">
        <v>260</v>
      </c>
      <c r="F25" s="80"/>
      <c r="G25" s="80" t="s">
        <v>166</v>
      </c>
      <c r="H25" s="80">
        <v>20.2</v>
      </c>
      <c r="I25" s="80"/>
      <c r="J25" s="80"/>
      <c r="K25" s="73"/>
      <c r="L25" s="80"/>
      <c r="M25" s="80">
        <f t="shared" si="3"/>
        <v>1930.5</v>
      </c>
      <c r="N25" s="80" t="s">
        <v>335</v>
      </c>
      <c r="O25" s="80"/>
      <c r="P25" s="80"/>
      <c r="Q25" s="80"/>
      <c r="R25" s="80"/>
      <c r="S25" s="83"/>
      <c r="T25" s="73"/>
      <c r="U25" s="73"/>
      <c r="V25" s="73"/>
      <c r="W25" s="73"/>
      <c r="X25" s="73"/>
      <c r="Y25" s="73"/>
      <c r="Z25" s="73"/>
    </row>
    <row r="26" spans="1:26" ht="23.25">
      <c r="A26" s="80">
        <f t="shared" si="2"/>
        <v>21</v>
      </c>
      <c r="B26" s="80"/>
      <c r="C26" s="80" t="s">
        <v>346</v>
      </c>
      <c r="D26" s="80" t="s">
        <v>347</v>
      </c>
      <c r="E26" s="80" t="s">
        <v>260</v>
      </c>
      <c r="F26" s="80"/>
      <c r="G26" s="80" t="s">
        <v>166</v>
      </c>
      <c r="H26" s="80">
        <v>3.5</v>
      </c>
      <c r="I26" s="80"/>
      <c r="J26" s="80"/>
      <c r="K26" s="80"/>
      <c r="L26" s="80"/>
      <c r="M26" s="80">
        <f t="shared" si="3"/>
        <v>1934</v>
      </c>
      <c r="N26" s="80" t="s">
        <v>335</v>
      </c>
      <c r="O26" s="80"/>
      <c r="P26" s="80"/>
      <c r="Q26" s="80"/>
      <c r="R26" s="80"/>
      <c r="S26" s="73"/>
      <c r="T26" s="73"/>
      <c r="U26" s="73"/>
      <c r="V26" s="73"/>
      <c r="W26" s="73"/>
      <c r="X26" s="73"/>
      <c r="Y26" s="73"/>
      <c r="Z26" s="73"/>
    </row>
    <row r="27" spans="1:26" ht="23.25">
      <c r="A27" s="80">
        <f t="shared" si="2"/>
        <v>22</v>
      </c>
      <c r="B27" s="80"/>
      <c r="C27" s="80" t="s">
        <v>85</v>
      </c>
      <c r="D27" s="80">
        <v>86</v>
      </c>
      <c r="E27" s="80" t="s">
        <v>260</v>
      </c>
      <c r="F27" s="80"/>
      <c r="G27" s="80" t="s">
        <v>166</v>
      </c>
      <c r="H27" s="80">
        <v>9.5</v>
      </c>
      <c r="I27" s="80"/>
      <c r="J27" s="80"/>
      <c r="K27" s="80"/>
      <c r="L27" s="80"/>
      <c r="M27" s="80">
        <f t="shared" si="3"/>
        <v>1943.5</v>
      </c>
      <c r="N27" s="80" t="s">
        <v>336</v>
      </c>
      <c r="O27" s="80"/>
      <c r="P27" s="80"/>
      <c r="Q27" s="80"/>
      <c r="R27" s="80"/>
      <c r="S27" s="73"/>
      <c r="T27" s="73"/>
      <c r="U27" s="73"/>
      <c r="V27" s="73"/>
      <c r="W27" s="73"/>
      <c r="X27" s="73"/>
      <c r="Y27" s="73"/>
      <c r="Z27" s="73"/>
    </row>
    <row r="28" spans="1:26" ht="23.25">
      <c r="A28" s="80">
        <f t="shared" si="2"/>
        <v>23</v>
      </c>
      <c r="B28" s="80"/>
      <c r="C28" s="80" t="s">
        <v>37</v>
      </c>
      <c r="D28" s="80">
        <v>90</v>
      </c>
      <c r="E28" s="80" t="s">
        <v>260</v>
      </c>
      <c r="F28" s="80"/>
      <c r="G28" s="80" t="s">
        <v>166</v>
      </c>
      <c r="H28" s="80">
        <f>23-4</f>
        <v>19</v>
      </c>
      <c r="I28" s="80"/>
      <c r="J28" s="80"/>
      <c r="K28" s="80"/>
      <c r="L28" s="80"/>
      <c r="M28" s="80">
        <f t="shared" si="3"/>
        <v>1962.5</v>
      </c>
      <c r="N28" s="80" t="s">
        <v>336</v>
      </c>
      <c r="O28" s="80"/>
      <c r="P28" s="80"/>
      <c r="Q28" s="80"/>
      <c r="R28" s="80"/>
      <c r="S28" s="73"/>
      <c r="T28" s="73"/>
      <c r="U28" s="73"/>
      <c r="V28" s="73"/>
      <c r="W28" s="73"/>
      <c r="X28" s="73"/>
      <c r="Y28" s="73"/>
      <c r="Z28" s="73"/>
    </row>
    <row r="29" spans="1:26" ht="23.25">
      <c r="A29" s="80">
        <f t="shared" si="2"/>
        <v>24</v>
      </c>
      <c r="B29" s="80"/>
      <c r="C29" s="80" t="s">
        <v>37</v>
      </c>
      <c r="D29" s="80">
        <v>90</v>
      </c>
      <c r="E29" s="80" t="s">
        <v>12</v>
      </c>
      <c r="F29" s="80">
        <v>0.36299999999999999</v>
      </c>
      <c r="G29" s="80" t="s">
        <v>166</v>
      </c>
      <c r="H29" s="80">
        <v>4</v>
      </c>
      <c r="I29" s="80"/>
      <c r="J29" s="80"/>
      <c r="K29" s="80"/>
      <c r="L29" s="80"/>
      <c r="M29" s="80">
        <f t="shared" si="3"/>
        <v>1966.5</v>
      </c>
      <c r="N29" s="80"/>
      <c r="O29" s="80"/>
      <c r="P29" s="80">
        <v>4</v>
      </c>
      <c r="Q29" s="80"/>
      <c r="R29" s="80"/>
      <c r="S29" s="73"/>
      <c r="T29" s="73"/>
      <c r="U29" s="73"/>
      <c r="V29" s="73"/>
      <c r="W29" s="73"/>
      <c r="X29" s="73"/>
      <c r="Y29" s="73"/>
      <c r="Z29" s="73"/>
    </row>
    <row r="30" spans="1:26" ht="23.25">
      <c r="A30" s="80">
        <f t="shared" si="2"/>
        <v>25</v>
      </c>
      <c r="B30" s="80"/>
      <c r="C30" s="80" t="s">
        <v>37</v>
      </c>
      <c r="D30" s="80" t="s">
        <v>319</v>
      </c>
      <c r="E30" s="80" t="s">
        <v>260</v>
      </c>
      <c r="F30" s="80"/>
      <c r="G30" s="80" t="s">
        <v>166</v>
      </c>
      <c r="H30" s="80">
        <v>32</v>
      </c>
      <c r="I30" s="80"/>
      <c r="J30" s="80"/>
      <c r="K30" s="80"/>
      <c r="L30" s="80"/>
      <c r="M30" s="80">
        <f t="shared" si="3"/>
        <v>1998.5</v>
      </c>
      <c r="N30" s="80" t="s">
        <v>335</v>
      </c>
      <c r="O30" s="80"/>
      <c r="P30" s="80"/>
      <c r="Q30" s="80"/>
      <c r="R30" s="80"/>
      <c r="S30" s="73"/>
      <c r="T30" s="73"/>
      <c r="U30" s="73"/>
      <c r="V30" s="73"/>
      <c r="W30" s="73"/>
      <c r="X30" s="73"/>
      <c r="Y30" s="73"/>
      <c r="Z30" s="73"/>
    </row>
    <row r="31" spans="1:26" ht="23.25">
      <c r="A31" s="80">
        <f t="shared" si="2"/>
        <v>26</v>
      </c>
      <c r="B31" s="80"/>
      <c r="C31" s="80" t="s">
        <v>319</v>
      </c>
      <c r="D31" s="80">
        <v>102</v>
      </c>
      <c r="E31" s="80" t="s">
        <v>260</v>
      </c>
      <c r="F31" s="80"/>
      <c r="G31" s="80" t="s">
        <v>166</v>
      </c>
      <c r="H31" s="80">
        <v>20</v>
      </c>
      <c r="I31" s="80"/>
      <c r="J31" s="80"/>
      <c r="K31" s="80"/>
      <c r="L31" s="80"/>
      <c r="M31" s="80">
        <f t="shared" si="3"/>
        <v>2018.5</v>
      </c>
      <c r="N31" s="80" t="s">
        <v>335</v>
      </c>
      <c r="O31" s="80"/>
      <c r="P31" s="80"/>
      <c r="Q31" s="80"/>
      <c r="R31" s="80"/>
      <c r="S31" s="73"/>
      <c r="T31" s="73"/>
      <c r="U31" s="73"/>
      <c r="V31" s="73"/>
      <c r="W31" s="73"/>
      <c r="X31" s="73"/>
      <c r="Y31" s="73"/>
      <c r="Z31" s="73"/>
    </row>
    <row r="32" spans="1:26" ht="23.25">
      <c r="A32" s="80">
        <f t="shared" si="2"/>
        <v>27</v>
      </c>
      <c r="B32" s="80"/>
      <c r="C32" s="80" t="s">
        <v>318</v>
      </c>
      <c r="D32" s="80">
        <v>94</v>
      </c>
      <c r="E32" s="80" t="s">
        <v>260</v>
      </c>
      <c r="F32" s="80"/>
      <c r="G32" s="80" t="s">
        <v>166</v>
      </c>
      <c r="H32" s="80">
        <v>12</v>
      </c>
      <c r="I32" s="80"/>
      <c r="J32" s="80"/>
      <c r="K32" s="80"/>
      <c r="L32" s="80"/>
      <c r="M32" s="80">
        <f t="shared" si="3"/>
        <v>2030.5</v>
      </c>
      <c r="N32" s="80" t="s">
        <v>335</v>
      </c>
      <c r="O32" s="80"/>
      <c r="P32" s="80"/>
      <c r="Q32" s="80"/>
      <c r="R32" s="80"/>
      <c r="S32" s="73"/>
      <c r="T32" s="73"/>
      <c r="U32" s="73"/>
      <c r="V32" s="73"/>
      <c r="W32" s="73"/>
      <c r="X32" s="73"/>
      <c r="Y32" s="73"/>
      <c r="Z32" s="73"/>
    </row>
    <row r="33" spans="1:26" ht="23.25">
      <c r="A33" s="80">
        <f t="shared" si="2"/>
        <v>28</v>
      </c>
      <c r="B33" s="80"/>
      <c r="C33" s="80" t="s">
        <v>287</v>
      </c>
      <c r="D33" s="80">
        <v>82</v>
      </c>
      <c r="E33" s="80" t="s">
        <v>260</v>
      </c>
      <c r="F33" s="80"/>
      <c r="G33" s="80" t="s">
        <v>166</v>
      </c>
      <c r="H33" s="80"/>
      <c r="I33" s="80"/>
      <c r="J33" s="80">
        <v>125.4</v>
      </c>
      <c r="K33" s="80"/>
      <c r="L33" s="80"/>
      <c r="M33" s="80">
        <f t="shared" si="3"/>
        <v>2155.9</v>
      </c>
      <c r="N33" s="80" t="s">
        <v>336</v>
      </c>
      <c r="O33" s="80"/>
      <c r="P33" s="80"/>
      <c r="Q33" s="80"/>
      <c r="R33" s="80"/>
      <c r="S33" s="73"/>
      <c r="T33" s="73"/>
      <c r="U33" s="73"/>
      <c r="V33" s="73"/>
      <c r="W33" s="73"/>
      <c r="X33" s="73"/>
      <c r="Y33" s="73"/>
      <c r="Z33" s="73"/>
    </row>
    <row r="34" spans="1:26" ht="23.25">
      <c r="A34" s="80">
        <f t="shared" si="2"/>
        <v>29</v>
      </c>
      <c r="B34" s="80"/>
      <c r="C34" s="80" t="s">
        <v>276</v>
      </c>
      <c r="D34" s="80">
        <v>52</v>
      </c>
      <c r="E34" s="80" t="s">
        <v>260</v>
      </c>
      <c r="F34" s="80"/>
      <c r="G34" s="80" t="s">
        <v>166</v>
      </c>
      <c r="H34" s="80">
        <v>182</v>
      </c>
      <c r="I34" s="80"/>
      <c r="J34" s="80"/>
      <c r="K34" s="80"/>
      <c r="L34" s="80"/>
      <c r="M34" s="80">
        <f t="shared" si="3"/>
        <v>2337.9</v>
      </c>
      <c r="N34" s="80" t="s">
        <v>336</v>
      </c>
      <c r="O34" s="80"/>
      <c r="P34" s="80"/>
      <c r="Q34" s="80"/>
      <c r="R34" s="80"/>
      <c r="S34" s="73"/>
      <c r="T34" s="73"/>
      <c r="U34" s="73"/>
      <c r="V34" s="73"/>
      <c r="W34" s="73"/>
      <c r="X34" s="73"/>
      <c r="Y34" s="73"/>
      <c r="Z34" s="73"/>
    </row>
    <row r="35" spans="1:26" ht="23.25">
      <c r="A35" s="80">
        <f t="shared" si="2"/>
        <v>30</v>
      </c>
      <c r="B35" s="72"/>
      <c r="C35" s="77" t="s">
        <v>276</v>
      </c>
      <c r="D35" s="77">
        <v>63</v>
      </c>
      <c r="E35" s="80" t="s">
        <v>260</v>
      </c>
      <c r="F35" s="72"/>
      <c r="G35" s="80" t="s">
        <v>166</v>
      </c>
      <c r="H35" s="80"/>
      <c r="I35" s="80">
        <v>58.5</v>
      </c>
      <c r="J35" s="80"/>
      <c r="K35" s="80"/>
      <c r="L35" s="80"/>
      <c r="M35" s="80">
        <f t="shared" si="3"/>
        <v>2396.4</v>
      </c>
      <c r="N35" s="80" t="s">
        <v>336</v>
      </c>
      <c r="O35" s="80"/>
      <c r="P35" s="80"/>
      <c r="Q35" s="72"/>
      <c r="R35" s="72"/>
      <c r="S35" s="73"/>
      <c r="T35" s="73"/>
      <c r="U35" s="73"/>
      <c r="V35" s="73"/>
      <c r="W35" s="73"/>
      <c r="X35" s="73"/>
      <c r="Y35" s="73"/>
      <c r="Z35" s="73"/>
    </row>
    <row r="36" spans="1:26" ht="23.25">
      <c r="A36" s="80">
        <f t="shared" si="2"/>
        <v>31</v>
      </c>
      <c r="B36" s="72"/>
      <c r="C36" s="77" t="s">
        <v>348</v>
      </c>
      <c r="D36" s="77" t="s">
        <v>349</v>
      </c>
      <c r="E36" s="80" t="s">
        <v>260</v>
      </c>
      <c r="F36" s="72"/>
      <c r="G36" s="80" t="s">
        <v>166</v>
      </c>
      <c r="H36" s="80">
        <v>3.5</v>
      </c>
      <c r="I36" s="80"/>
      <c r="J36" s="80"/>
      <c r="K36" s="80"/>
      <c r="L36" s="80"/>
      <c r="M36" s="80">
        <f t="shared" si="3"/>
        <v>2399.9</v>
      </c>
      <c r="N36" s="80" t="s">
        <v>336</v>
      </c>
      <c r="O36" s="80"/>
      <c r="P36" s="80"/>
      <c r="Q36" s="72"/>
      <c r="R36" s="72"/>
      <c r="S36" s="73"/>
      <c r="T36" s="73"/>
      <c r="U36" s="73"/>
      <c r="V36" s="73"/>
      <c r="W36" s="73"/>
      <c r="X36" s="73"/>
      <c r="Y36" s="73"/>
      <c r="Z36" s="73"/>
    </row>
    <row r="37" spans="1:26" ht="23.25">
      <c r="A37" s="80">
        <f t="shared" si="2"/>
        <v>32</v>
      </c>
      <c r="B37" s="72"/>
      <c r="C37" s="77" t="s">
        <v>51</v>
      </c>
      <c r="D37" s="77">
        <v>26</v>
      </c>
      <c r="E37" s="80" t="s">
        <v>260</v>
      </c>
      <c r="F37" s="72"/>
      <c r="G37" s="80" t="s">
        <v>166</v>
      </c>
      <c r="H37" s="80">
        <f>14.5-4</f>
        <v>10.5</v>
      </c>
      <c r="I37" s="80"/>
      <c r="J37" s="80"/>
      <c r="K37" s="80"/>
      <c r="L37" s="80"/>
      <c r="M37" s="80">
        <f t="shared" si="3"/>
        <v>2410.4</v>
      </c>
      <c r="N37" s="80" t="s">
        <v>336</v>
      </c>
      <c r="O37" s="80"/>
      <c r="P37" s="80"/>
      <c r="Q37" s="72"/>
      <c r="R37" s="72"/>
      <c r="S37" s="73"/>
      <c r="T37" s="73"/>
      <c r="U37" s="73"/>
      <c r="V37" s="73"/>
      <c r="W37" s="73"/>
      <c r="X37" s="73"/>
      <c r="Y37" s="73"/>
      <c r="Z37" s="73"/>
    </row>
    <row r="38" spans="1:26" ht="23.25">
      <c r="A38" s="80">
        <f t="shared" si="2"/>
        <v>33</v>
      </c>
      <c r="B38" s="72"/>
      <c r="C38" s="77" t="s">
        <v>51</v>
      </c>
      <c r="D38" s="77">
        <v>26</v>
      </c>
      <c r="E38" s="80" t="s">
        <v>12</v>
      </c>
      <c r="F38" s="80">
        <v>0.36299999999999999</v>
      </c>
      <c r="G38" s="80" t="s">
        <v>166</v>
      </c>
      <c r="H38" s="80">
        <v>4</v>
      </c>
      <c r="I38" s="80"/>
      <c r="J38" s="80"/>
      <c r="K38" s="80"/>
      <c r="L38" s="80"/>
      <c r="M38" s="80">
        <f t="shared" si="3"/>
        <v>2414.4</v>
      </c>
      <c r="N38" s="80"/>
      <c r="O38" s="80"/>
      <c r="P38" s="80">
        <v>4</v>
      </c>
      <c r="Q38" s="72"/>
      <c r="R38" s="72"/>
      <c r="S38" s="73"/>
      <c r="T38" s="73"/>
      <c r="U38" s="73"/>
      <c r="V38" s="73"/>
      <c r="W38" s="73"/>
      <c r="X38" s="73"/>
      <c r="Y38" s="73"/>
      <c r="Z38" s="73"/>
    </row>
    <row r="39" spans="1:26" ht="23.25">
      <c r="A39" s="80">
        <f t="shared" si="2"/>
        <v>34</v>
      </c>
      <c r="B39" s="72"/>
      <c r="C39" s="77" t="s">
        <v>51</v>
      </c>
      <c r="D39" s="77">
        <v>19</v>
      </c>
      <c r="E39" s="80" t="s">
        <v>260</v>
      </c>
      <c r="F39" s="72"/>
      <c r="G39" s="80" t="s">
        <v>166</v>
      </c>
      <c r="H39" s="80">
        <v>33</v>
      </c>
      <c r="I39" s="80"/>
      <c r="J39" s="80"/>
      <c r="K39" s="80"/>
      <c r="L39" s="80"/>
      <c r="M39" s="80">
        <f t="shared" si="3"/>
        <v>2447.4</v>
      </c>
      <c r="N39" s="80" t="s">
        <v>336</v>
      </c>
      <c r="O39" s="80"/>
      <c r="P39" s="80"/>
      <c r="Q39" s="72"/>
      <c r="R39" s="72"/>
      <c r="S39" s="73"/>
      <c r="T39" s="73"/>
      <c r="U39" s="73"/>
      <c r="V39" s="73"/>
      <c r="W39" s="73"/>
      <c r="X39" s="73"/>
      <c r="Y39" s="73"/>
      <c r="Z39" s="73"/>
    </row>
    <row r="40" spans="1:26" ht="23.25">
      <c r="A40" s="80">
        <f t="shared" si="2"/>
        <v>35</v>
      </c>
      <c r="B40" s="72"/>
      <c r="C40" s="77" t="s">
        <v>273</v>
      </c>
      <c r="D40" s="77">
        <v>25</v>
      </c>
      <c r="E40" s="80" t="s">
        <v>260</v>
      </c>
      <c r="F40" s="72"/>
      <c r="G40" s="80" t="s">
        <v>166</v>
      </c>
      <c r="H40" s="80">
        <v>67</v>
      </c>
      <c r="I40" s="80"/>
      <c r="J40" s="80"/>
      <c r="K40" s="80"/>
      <c r="L40" s="80"/>
      <c r="M40" s="80">
        <f t="shared" si="3"/>
        <v>2514.4</v>
      </c>
      <c r="N40" s="80" t="s">
        <v>336</v>
      </c>
      <c r="O40" s="80"/>
      <c r="P40" s="80"/>
      <c r="Q40" s="72"/>
      <c r="R40" s="72"/>
      <c r="S40" s="73"/>
      <c r="T40" s="73"/>
      <c r="U40" s="73"/>
      <c r="V40" s="73"/>
      <c r="W40" s="73"/>
      <c r="X40" s="73"/>
      <c r="Y40" s="73"/>
      <c r="Z40" s="73"/>
    </row>
    <row r="41" spans="1:26" ht="23.25">
      <c r="A41" s="80">
        <f t="shared" si="2"/>
        <v>36</v>
      </c>
      <c r="B41" s="72"/>
      <c r="C41" s="77" t="s">
        <v>344</v>
      </c>
      <c r="D41" s="77">
        <v>69</v>
      </c>
      <c r="E41" s="77" t="s">
        <v>15</v>
      </c>
      <c r="F41" s="77">
        <v>0.39</v>
      </c>
      <c r="G41" s="80" t="s">
        <v>166</v>
      </c>
      <c r="H41" s="80"/>
      <c r="I41" s="80"/>
      <c r="J41" s="80">
        <v>150.19999999999999</v>
      </c>
      <c r="K41" s="80"/>
      <c r="L41" s="80"/>
      <c r="M41" s="80">
        <f t="shared" si="3"/>
        <v>2664.6</v>
      </c>
      <c r="N41" s="80" t="s">
        <v>336</v>
      </c>
      <c r="O41" s="80"/>
      <c r="P41" s="80">
        <v>150.19999999999999</v>
      </c>
      <c r="Q41" s="72"/>
      <c r="R41" s="72"/>
      <c r="S41" s="73"/>
      <c r="T41" s="73"/>
      <c r="U41" s="73"/>
      <c r="V41" s="73"/>
      <c r="W41" s="73"/>
      <c r="X41" s="73"/>
      <c r="Y41" s="73"/>
      <c r="Z41" s="73"/>
    </row>
    <row r="42" spans="1:26" ht="23.25">
      <c r="A42" s="80">
        <f t="shared" si="2"/>
        <v>37</v>
      </c>
      <c r="B42" s="72"/>
      <c r="C42" s="77" t="s">
        <v>25</v>
      </c>
      <c r="D42" s="77">
        <v>76</v>
      </c>
      <c r="E42" s="77" t="s">
        <v>15</v>
      </c>
      <c r="F42" s="77">
        <v>0.36299999999999999</v>
      </c>
      <c r="G42" s="80" t="s">
        <v>166</v>
      </c>
      <c r="H42" s="80">
        <v>52</v>
      </c>
      <c r="I42" s="80"/>
      <c r="J42" s="80"/>
      <c r="K42" s="80"/>
      <c r="L42" s="80"/>
      <c r="M42" s="80">
        <f t="shared" si="3"/>
        <v>2716.6</v>
      </c>
      <c r="N42" s="80" t="s">
        <v>336</v>
      </c>
      <c r="O42" s="80"/>
      <c r="P42" s="80">
        <v>52</v>
      </c>
      <c r="Q42" s="72"/>
      <c r="R42" s="72"/>
      <c r="S42" s="73"/>
      <c r="T42" s="73"/>
      <c r="U42" s="73"/>
      <c r="V42" s="73"/>
      <c r="W42" s="73"/>
      <c r="X42" s="73"/>
      <c r="Y42" s="73"/>
      <c r="Z42" s="73"/>
    </row>
    <row r="43" spans="1:26" ht="23.25">
      <c r="A43" s="80">
        <f t="shared" si="2"/>
        <v>38</v>
      </c>
      <c r="B43" s="72"/>
      <c r="C43" s="77" t="s">
        <v>28</v>
      </c>
      <c r="D43" s="77">
        <v>128</v>
      </c>
      <c r="E43" s="80" t="s">
        <v>260</v>
      </c>
      <c r="F43" s="72"/>
      <c r="G43" s="80" t="s">
        <v>166</v>
      </c>
      <c r="H43" s="80">
        <v>38.6</v>
      </c>
      <c r="I43" s="80"/>
      <c r="J43" s="80"/>
      <c r="K43" s="80"/>
      <c r="L43" s="80"/>
      <c r="M43" s="80">
        <f t="shared" si="3"/>
        <v>2755.2</v>
      </c>
      <c r="N43" s="80" t="s">
        <v>336</v>
      </c>
      <c r="O43" s="80"/>
      <c r="P43" s="80"/>
      <c r="Q43" s="72"/>
      <c r="R43" s="72"/>
      <c r="S43" s="73"/>
      <c r="T43" s="73"/>
      <c r="U43" s="73"/>
      <c r="V43" s="73"/>
      <c r="W43" s="73"/>
      <c r="X43" s="73"/>
      <c r="Y43" s="73"/>
      <c r="Z43" s="73"/>
    </row>
    <row r="44" spans="1:26" ht="23.25">
      <c r="A44" s="80">
        <f t="shared" si="2"/>
        <v>39</v>
      </c>
      <c r="B44" s="72"/>
      <c r="C44" s="77" t="s">
        <v>28</v>
      </c>
      <c r="D44" s="77" t="s">
        <v>315</v>
      </c>
      <c r="E44" s="80" t="s">
        <v>260</v>
      </c>
      <c r="F44" s="72"/>
      <c r="G44" s="80" t="s">
        <v>166</v>
      </c>
      <c r="H44" s="80">
        <v>36.799999999999997</v>
      </c>
      <c r="I44" s="80"/>
      <c r="J44" s="80"/>
      <c r="K44" s="80"/>
      <c r="L44" s="80"/>
      <c r="M44" s="80">
        <f t="shared" si="3"/>
        <v>2792</v>
      </c>
      <c r="N44" s="80" t="s">
        <v>336</v>
      </c>
      <c r="O44" s="80"/>
      <c r="P44" s="80"/>
      <c r="Q44" s="72"/>
      <c r="R44" s="72"/>
      <c r="S44" s="73"/>
      <c r="T44" s="73"/>
      <c r="U44" s="73"/>
      <c r="V44" s="73"/>
      <c r="W44" s="73"/>
      <c r="X44" s="73"/>
      <c r="Y44" s="73"/>
      <c r="Z44" s="73"/>
    </row>
    <row r="45" spans="1:26" ht="23.25">
      <c r="A45" s="80">
        <f t="shared" si="2"/>
        <v>40</v>
      </c>
      <c r="B45" s="72"/>
      <c r="C45" s="77" t="s">
        <v>25</v>
      </c>
      <c r="D45" s="77" t="s">
        <v>338</v>
      </c>
      <c r="E45" s="80" t="s">
        <v>260</v>
      </c>
      <c r="F45" s="72"/>
      <c r="G45" s="80" t="s">
        <v>166</v>
      </c>
      <c r="H45" s="80"/>
      <c r="I45" s="80"/>
      <c r="J45" s="80">
        <v>117</v>
      </c>
      <c r="K45" s="80"/>
      <c r="L45" s="80"/>
      <c r="M45" s="80">
        <f t="shared" si="3"/>
        <v>2909</v>
      </c>
      <c r="N45" s="80" t="s">
        <v>336</v>
      </c>
      <c r="O45" s="80"/>
      <c r="P45" s="80"/>
      <c r="Q45" s="72"/>
      <c r="R45" s="72"/>
      <c r="S45" s="73"/>
      <c r="T45" s="73"/>
      <c r="U45" s="73"/>
      <c r="V45" s="73"/>
      <c r="W45" s="73"/>
      <c r="X45" s="73"/>
      <c r="Y45" s="73"/>
      <c r="Z45" s="73"/>
    </row>
    <row r="46" spans="1:26" ht="23.25">
      <c r="A46" s="80">
        <f t="shared" si="2"/>
        <v>41</v>
      </c>
      <c r="B46" s="72"/>
      <c r="C46" s="77" t="s">
        <v>45</v>
      </c>
      <c r="D46" s="77" t="s">
        <v>350</v>
      </c>
      <c r="E46" s="80" t="s">
        <v>260</v>
      </c>
      <c r="F46" s="72"/>
      <c r="G46" s="80" t="s">
        <v>166</v>
      </c>
      <c r="H46" s="80"/>
      <c r="I46" s="80"/>
      <c r="J46" s="80"/>
      <c r="K46" s="80"/>
      <c r="L46" s="80">
        <v>321.8</v>
      </c>
      <c r="M46" s="80">
        <f t="shared" si="3"/>
        <v>3230.8</v>
      </c>
      <c r="N46" s="80" t="s">
        <v>335</v>
      </c>
      <c r="O46" s="80"/>
      <c r="P46" s="80"/>
      <c r="Q46" s="72"/>
      <c r="R46" s="72"/>
      <c r="S46" s="73"/>
      <c r="T46" s="73"/>
      <c r="U46" s="73"/>
      <c r="V46" s="73"/>
      <c r="W46" s="73"/>
      <c r="X46" s="73"/>
      <c r="Y46" s="73"/>
      <c r="Z46" s="73"/>
    </row>
    <row r="47" spans="1:26" ht="23.25">
      <c r="A47" s="80">
        <f t="shared" si="2"/>
        <v>42</v>
      </c>
      <c r="B47" s="72"/>
      <c r="C47" s="77" t="s">
        <v>350</v>
      </c>
      <c r="D47" s="77">
        <v>112</v>
      </c>
      <c r="E47" s="80" t="s">
        <v>260</v>
      </c>
      <c r="F47" s="72"/>
      <c r="G47" s="80" t="s">
        <v>166</v>
      </c>
      <c r="H47" s="80"/>
      <c r="I47" s="80"/>
      <c r="J47" s="80"/>
      <c r="K47" s="82">
        <v>119.8</v>
      </c>
      <c r="L47" s="80"/>
      <c r="M47" s="80">
        <f t="shared" si="3"/>
        <v>3350.6000000000004</v>
      </c>
      <c r="N47" s="80" t="s">
        <v>335</v>
      </c>
      <c r="O47" s="80"/>
      <c r="P47" s="80"/>
      <c r="Q47" s="72"/>
      <c r="R47" s="72"/>
      <c r="S47" s="73"/>
      <c r="T47" s="73"/>
      <c r="U47" s="73"/>
      <c r="V47" s="73"/>
      <c r="W47" s="73"/>
      <c r="X47" s="73"/>
      <c r="Y47" s="73"/>
      <c r="Z47" s="73"/>
    </row>
    <row r="48" spans="1:26" ht="23.25">
      <c r="A48" s="80">
        <f t="shared" si="2"/>
        <v>43</v>
      </c>
      <c r="B48" s="72"/>
      <c r="C48" s="77" t="s">
        <v>351</v>
      </c>
      <c r="D48" s="77">
        <v>33</v>
      </c>
      <c r="E48" s="80" t="s">
        <v>260</v>
      </c>
      <c r="F48" s="72"/>
      <c r="G48" s="80" t="s">
        <v>166</v>
      </c>
      <c r="H48" s="80"/>
      <c r="I48" s="80"/>
      <c r="J48" s="80"/>
      <c r="K48" s="82">
        <v>61.5</v>
      </c>
      <c r="L48" s="80"/>
      <c r="M48" s="80">
        <f t="shared" si="3"/>
        <v>3412.1000000000004</v>
      </c>
      <c r="N48" s="80" t="s">
        <v>336</v>
      </c>
      <c r="O48" s="80"/>
      <c r="P48" s="80"/>
      <c r="Q48" s="72"/>
      <c r="R48" s="72"/>
      <c r="S48" s="73"/>
      <c r="T48" s="73"/>
      <c r="U48" s="73"/>
      <c r="V48" s="73"/>
      <c r="W48" s="73"/>
      <c r="X48" s="73"/>
      <c r="Y48" s="73"/>
      <c r="Z48" s="73"/>
    </row>
    <row r="49" spans="1:26" ht="23.25">
      <c r="A49" s="80">
        <f t="shared" si="2"/>
        <v>44</v>
      </c>
      <c r="B49" s="72"/>
      <c r="C49" s="77" t="s">
        <v>39</v>
      </c>
      <c r="D49" s="77">
        <v>51</v>
      </c>
      <c r="E49" s="80" t="s">
        <v>260</v>
      </c>
      <c r="F49" s="72"/>
      <c r="G49" s="80" t="s">
        <v>166</v>
      </c>
      <c r="H49" s="80">
        <v>6.4</v>
      </c>
      <c r="I49" s="80"/>
      <c r="J49" s="80"/>
      <c r="K49" s="80"/>
      <c r="L49" s="80"/>
      <c r="M49" s="80">
        <f t="shared" si="3"/>
        <v>3418.5000000000005</v>
      </c>
      <c r="N49" s="80" t="s">
        <v>335</v>
      </c>
      <c r="O49" s="80"/>
      <c r="P49" s="80"/>
      <c r="Q49" s="72"/>
      <c r="R49" s="72"/>
      <c r="S49" s="73"/>
      <c r="T49" s="73"/>
      <c r="U49" s="73"/>
      <c r="V49" s="73"/>
      <c r="W49" s="73"/>
      <c r="X49" s="73"/>
      <c r="Y49" s="73"/>
      <c r="Z49" s="73"/>
    </row>
    <row r="50" spans="1:26" ht="23.25">
      <c r="A50" s="80">
        <f t="shared" si="2"/>
        <v>45</v>
      </c>
      <c r="B50" s="72"/>
      <c r="C50" s="77" t="s">
        <v>39</v>
      </c>
      <c r="D50" s="77">
        <v>38</v>
      </c>
      <c r="E50" s="80" t="s">
        <v>260</v>
      </c>
      <c r="F50" s="72"/>
      <c r="G50" s="80" t="s">
        <v>166</v>
      </c>
      <c r="H50" s="80">
        <v>15.6</v>
      </c>
      <c r="I50" s="80"/>
      <c r="J50" s="80"/>
      <c r="K50" s="80"/>
      <c r="L50" s="80"/>
      <c r="M50" s="80">
        <f t="shared" si="3"/>
        <v>3434.1000000000004</v>
      </c>
      <c r="N50" s="80" t="s">
        <v>336</v>
      </c>
      <c r="O50" s="80"/>
      <c r="P50" s="80"/>
      <c r="Q50" s="72"/>
      <c r="R50" s="72"/>
      <c r="S50" s="73"/>
      <c r="T50" s="73"/>
      <c r="U50" s="73"/>
      <c r="V50" s="73"/>
      <c r="W50" s="73"/>
      <c r="X50" s="73"/>
      <c r="Y50" s="73"/>
      <c r="Z50" s="73"/>
    </row>
    <row r="51" spans="1:26" ht="23.25">
      <c r="A51" s="80">
        <f t="shared" si="2"/>
        <v>46</v>
      </c>
      <c r="B51" s="72"/>
      <c r="C51" s="77" t="s">
        <v>21</v>
      </c>
      <c r="D51" s="77">
        <v>44</v>
      </c>
      <c r="E51" s="80" t="s">
        <v>260</v>
      </c>
      <c r="F51" s="72"/>
      <c r="G51" s="80" t="s">
        <v>166</v>
      </c>
      <c r="H51" s="80">
        <v>34</v>
      </c>
      <c r="I51" s="80"/>
      <c r="J51" s="80"/>
      <c r="K51" s="80"/>
      <c r="L51" s="80"/>
      <c r="M51" s="80">
        <f t="shared" si="3"/>
        <v>3468.1000000000004</v>
      </c>
      <c r="N51" s="80" t="s">
        <v>336</v>
      </c>
      <c r="O51" s="80"/>
      <c r="P51" s="80"/>
      <c r="Q51" s="72"/>
      <c r="R51" s="72"/>
      <c r="S51" s="73"/>
      <c r="T51" s="73"/>
      <c r="U51" s="73"/>
      <c r="V51" s="73"/>
      <c r="W51" s="73"/>
      <c r="X51" s="73"/>
      <c r="Y51" s="73"/>
      <c r="Z51" s="73"/>
    </row>
    <row r="52" spans="1:26" ht="23.25">
      <c r="A52" s="80">
        <f t="shared" si="2"/>
        <v>47</v>
      </c>
      <c r="B52" s="72"/>
      <c r="C52" s="77" t="s">
        <v>21</v>
      </c>
      <c r="D52" s="77">
        <v>61</v>
      </c>
      <c r="E52" s="80" t="s">
        <v>260</v>
      </c>
      <c r="F52" s="72"/>
      <c r="G52" s="80" t="s">
        <v>166</v>
      </c>
      <c r="H52" s="80">
        <v>15</v>
      </c>
      <c r="I52" s="80"/>
      <c r="J52" s="80"/>
      <c r="K52" s="80"/>
      <c r="L52" s="80"/>
      <c r="M52" s="80">
        <f t="shared" si="3"/>
        <v>3483.1000000000004</v>
      </c>
      <c r="N52" s="80" t="s">
        <v>336</v>
      </c>
      <c r="O52" s="80"/>
      <c r="P52" s="80"/>
      <c r="Q52" s="72"/>
      <c r="R52" s="72"/>
      <c r="S52" s="73"/>
      <c r="T52" s="73"/>
      <c r="U52" s="73"/>
      <c r="V52" s="73"/>
      <c r="W52" s="73"/>
      <c r="X52" s="73"/>
      <c r="Y52" s="73"/>
      <c r="Z52" s="73"/>
    </row>
    <row r="53" spans="1:26" ht="23.25">
      <c r="A53" s="80">
        <f t="shared" si="2"/>
        <v>48</v>
      </c>
      <c r="B53" s="72"/>
      <c r="C53" s="77" t="s">
        <v>49</v>
      </c>
      <c r="D53" s="77">
        <v>80</v>
      </c>
      <c r="E53" s="80" t="s">
        <v>260</v>
      </c>
      <c r="F53" s="72"/>
      <c r="G53" s="80" t="s">
        <v>166</v>
      </c>
      <c r="H53" s="80">
        <v>92</v>
      </c>
      <c r="I53" s="80"/>
      <c r="J53" s="80"/>
      <c r="K53" s="80"/>
      <c r="L53" s="80"/>
      <c r="M53" s="80">
        <f t="shared" si="3"/>
        <v>3575.1000000000004</v>
      </c>
      <c r="N53" s="80" t="s">
        <v>336</v>
      </c>
      <c r="O53" s="80"/>
      <c r="P53" s="80"/>
      <c r="Q53" s="72"/>
      <c r="R53" s="72"/>
      <c r="S53" s="73"/>
      <c r="T53" s="73"/>
      <c r="U53" s="73"/>
      <c r="V53" s="73"/>
      <c r="W53" s="73"/>
      <c r="X53" s="73"/>
      <c r="Y53" s="73"/>
      <c r="Z53" s="73"/>
    </row>
    <row r="54" spans="1:26" ht="23.25">
      <c r="A54" s="80">
        <f t="shared" si="2"/>
        <v>49</v>
      </c>
      <c r="B54" s="72"/>
      <c r="C54" s="77" t="s">
        <v>49</v>
      </c>
      <c r="D54" s="77">
        <v>88</v>
      </c>
      <c r="E54" s="80" t="s">
        <v>260</v>
      </c>
      <c r="F54" s="72"/>
      <c r="G54" s="80" t="s">
        <v>166</v>
      </c>
      <c r="H54" s="80">
        <v>133.5</v>
      </c>
      <c r="I54" s="80"/>
      <c r="J54" s="80"/>
      <c r="K54" s="80"/>
      <c r="L54" s="80"/>
      <c r="M54" s="80">
        <f t="shared" si="3"/>
        <v>3708.6000000000004</v>
      </c>
      <c r="N54" s="80" t="s">
        <v>335</v>
      </c>
      <c r="O54" s="80"/>
      <c r="P54" s="80"/>
      <c r="Q54" s="72"/>
      <c r="R54" s="72"/>
      <c r="S54" s="73"/>
      <c r="T54" s="73"/>
      <c r="U54" s="73"/>
      <c r="V54" s="73"/>
      <c r="W54" s="73"/>
      <c r="X54" s="73"/>
      <c r="Y54" s="73"/>
      <c r="Z54" s="73"/>
    </row>
    <row r="55" spans="1:26" ht="23.25">
      <c r="A55" s="80">
        <f t="shared" si="2"/>
        <v>50</v>
      </c>
      <c r="B55" s="72"/>
      <c r="C55" s="77" t="s">
        <v>33</v>
      </c>
      <c r="D55" s="77">
        <v>100</v>
      </c>
      <c r="E55" s="80" t="s">
        <v>260</v>
      </c>
      <c r="F55" s="72"/>
      <c r="G55" s="80" t="s">
        <v>166</v>
      </c>
      <c r="H55" s="80">
        <v>112.3</v>
      </c>
      <c r="I55" s="80"/>
      <c r="J55" s="80"/>
      <c r="K55" s="80"/>
      <c r="L55" s="80"/>
      <c r="M55" s="80">
        <f t="shared" si="3"/>
        <v>3820.9000000000005</v>
      </c>
      <c r="N55" s="80" t="s">
        <v>336</v>
      </c>
      <c r="O55" s="80"/>
      <c r="P55" s="80"/>
      <c r="Q55" s="72"/>
      <c r="R55" s="72"/>
      <c r="S55" s="73"/>
      <c r="T55" s="73"/>
      <c r="U55" s="73"/>
      <c r="V55" s="73"/>
      <c r="W55" s="73"/>
      <c r="X55" s="73"/>
      <c r="Y55" s="73"/>
      <c r="Z55" s="73"/>
    </row>
    <row r="56" spans="1:26" ht="23.25">
      <c r="A56" s="80">
        <f t="shared" si="2"/>
        <v>51</v>
      </c>
      <c r="B56" s="72"/>
      <c r="C56" s="77" t="s">
        <v>352</v>
      </c>
      <c r="D56" s="77">
        <v>78</v>
      </c>
      <c r="E56" s="80" t="s">
        <v>260</v>
      </c>
      <c r="F56" s="72"/>
      <c r="G56" s="80" t="s">
        <v>166</v>
      </c>
      <c r="H56" s="80">
        <v>87</v>
      </c>
      <c r="I56" s="80"/>
      <c r="J56" s="80"/>
      <c r="K56" s="80"/>
      <c r="L56" s="80"/>
      <c r="M56" s="80">
        <f t="shared" si="3"/>
        <v>3907.9000000000005</v>
      </c>
      <c r="N56" s="80" t="s">
        <v>336</v>
      </c>
      <c r="O56" s="80"/>
      <c r="P56" s="80"/>
      <c r="Q56" s="72"/>
      <c r="R56" s="72"/>
      <c r="S56" s="73"/>
      <c r="T56" s="73"/>
      <c r="U56" s="73"/>
      <c r="V56" s="73"/>
      <c r="W56" s="73"/>
      <c r="X56" s="73"/>
      <c r="Y56" s="73"/>
      <c r="Z56" s="73"/>
    </row>
    <row r="57" spans="1:26" ht="23.25">
      <c r="A57" s="80">
        <f t="shared" si="2"/>
        <v>52</v>
      </c>
      <c r="B57" s="72"/>
      <c r="C57" s="77" t="s">
        <v>352</v>
      </c>
      <c r="D57" s="77">
        <v>64</v>
      </c>
      <c r="E57" s="80" t="s">
        <v>260</v>
      </c>
      <c r="F57" s="72"/>
      <c r="G57" s="80" t="s">
        <v>166</v>
      </c>
      <c r="H57" s="80">
        <v>151.6</v>
      </c>
      <c r="I57" s="80"/>
      <c r="J57" s="80"/>
      <c r="K57" s="80"/>
      <c r="L57" s="80"/>
      <c r="M57" s="80">
        <f t="shared" si="3"/>
        <v>4059.5000000000005</v>
      </c>
      <c r="N57" s="80" t="s">
        <v>336</v>
      </c>
      <c r="O57" s="80"/>
      <c r="P57" s="80"/>
      <c r="Q57" s="72"/>
      <c r="R57" s="72"/>
      <c r="S57" s="73"/>
      <c r="T57" s="73"/>
      <c r="U57" s="73"/>
      <c r="V57" s="73"/>
      <c r="W57" s="73"/>
      <c r="X57" s="73"/>
      <c r="Y57" s="73"/>
      <c r="Z57" s="73"/>
    </row>
    <row r="58" spans="1:26" ht="23.25">
      <c r="A58" s="80">
        <f t="shared" si="2"/>
        <v>53</v>
      </c>
      <c r="B58" s="72"/>
      <c r="C58" s="77" t="s">
        <v>352</v>
      </c>
      <c r="D58" s="77">
        <v>64</v>
      </c>
      <c r="E58" s="80" t="s">
        <v>12</v>
      </c>
      <c r="F58" s="77">
        <v>0.36299999999999999</v>
      </c>
      <c r="G58" s="80" t="s">
        <v>166</v>
      </c>
      <c r="H58" s="80">
        <v>4</v>
      </c>
      <c r="I58" s="80"/>
      <c r="J58" s="80"/>
      <c r="K58" s="80"/>
      <c r="L58" s="80"/>
      <c r="M58" s="80">
        <f t="shared" si="3"/>
        <v>4063.5000000000005</v>
      </c>
      <c r="N58" s="80"/>
      <c r="O58" s="80"/>
      <c r="P58" s="80">
        <v>4</v>
      </c>
      <c r="Q58" s="72"/>
      <c r="R58" s="72"/>
      <c r="S58" s="73"/>
      <c r="T58" s="73"/>
      <c r="U58" s="73"/>
      <c r="V58" s="73"/>
      <c r="W58" s="73"/>
      <c r="X58" s="73"/>
      <c r="Y58" s="73"/>
      <c r="Z58" s="73"/>
    </row>
    <row r="59" spans="1:26" ht="23.25">
      <c r="A59" s="80">
        <f t="shared" si="2"/>
        <v>54</v>
      </c>
      <c r="B59" s="72"/>
      <c r="C59" s="77" t="s">
        <v>105</v>
      </c>
      <c r="D59" s="77">
        <v>68</v>
      </c>
      <c r="E59" s="80" t="s">
        <v>260</v>
      </c>
      <c r="F59" s="72"/>
      <c r="G59" s="80" t="s">
        <v>166</v>
      </c>
      <c r="H59" s="80">
        <v>91.9</v>
      </c>
      <c r="I59" s="80"/>
      <c r="J59" s="80"/>
      <c r="K59" s="80"/>
      <c r="L59" s="80"/>
      <c r="M59" s="80">
        <f t="shared" si="3"/>
        <v>4155.4000000000005</v>
      </c>
      <c r="N59" s="80" t="s">
        <v>336</v>
      </c>
      <c r="O59" s="80"/>
      <c r="P59" s="80"/>
      <c r="Q59" s="72"/>
      <c r="R59" s="72"/>
      <c r="S59" s="73"/>
      <c r="T59" s="73"/>
      <c r="U59" s="73"/>
      <c r="V59" s="73"/>
      <c r="W59" s="73"/>
      <c r="X59" s="73"/>
      <c r="Y59" s="73"/>
      <c r="Z59" s="73"/>
    </row>
    <row r="60" spans="1:26" ht="23.25">
      <c r="A60" s="80">
        <f t="shared" si="2"/>
        <v>55</v>
      </c>
      <c r="B60" s="72"/>
      <c r="C60" s="77" t="s">
        <v>33</v>
      </c>
      <c r="D60" s="77">
        <v>59</v>
      </c>
      <c r="E60" s="80" t="s">
        <v>260</v>
      </c>
      <c r="F60" s="72"/>
      <c r="G60" s="80" t="s">
        <v>166</v>
      </c>
      <c r="H60" s="80">
        <v>128</v>
      </c>
      <c r="I60" s="80"/>
      <c r="J60" s="80"/>
      <c r="K60" s="80"/>
      <c r="L60" s="80"/>
      <c r="M60" s="80">
        <f t="shared" si="3"/>
        <v>4283.4000000000005</v>
      </c>
      <c r="N60" s="80" t="s">
        <v>336</v>
      </c>
      <c r="O60" s="80"/>
      <c r="P60" s="80"/>
      <c r="Q60" s="72"/>
      <c r="R60" s="72"/>
      <c r="S60" s="73"/>
      <c r="T60" s="73"/>
      <c r="U60" s="73"/>
      <c r="V60" s="73"/>
      <c r="W60" s="73"/>
      <c r="X60" s="73"/>
      <c r="Y60" s="73"/>
      <c r="Z60" s="73"/>
    </row>
    <row r="61" spans="1:26" ht="23.25">
      <c r="A61" s="80">
        <f t="shared" si="2"/>
        <v>56</v>
      </c>
      <c r="B61" s="72"/>
      <c r="C61" s="77" t="s">
        <v>259</v>
      </c>
      <c r="D61" s="77">
        <v>46</v>
      </c>
      <c r="E61" s="80" t="s">
        <v>260</v>
      </c>
      <c r="F61" s="72"/>
      <c r="G61" s="80" t="s">
        <v>166</v>
      </c>
      <c r="H61" s="80">
        <v>106</v>
      </c>
      <c r="I61" s="80"/>
      <c r="J61" s="80"/>
      <c r="K61" s="80"/>
      <c r="L61" s="80"/>
      <c r="M61" s="80">
        <f t="shared" si="3"/>
        <v>4389.4000000000005</v>
      </c>
      <c r="N61" s="80" t="s">
        <v>336</v>
      </c>
      <c r="O61" s="80"/>
      <c r="P61" s="80"/>
      <c r="Q61" s="72"/>
      <c r="R61" s="72"/>
      <c r="S61" s="73"/>
      <c r="T61" s="73"/>
      <c r="U61" s="73"/>
      <c r="V61" s="73"/>
      <c r="W61" s="73"/>
      <c r="X61" s="73"/>
      <c r="Y61" s="73"/>
      <c r="Z61" s="73"/>
    </row>
    <row r="62" spans="1:26" ht="23.25">
      <c r="A62" s="80">
        <f t="shared" si="2"/>
        <v>57</v>
      </c>
      <c r="B62" s="72"/>
      <c r="C62" s="77" t="s">
        <v>308</v>
      </c>
      <c r="D62" s="77">
        <v>54</v>
      </c>
      <c r="E62" s="80" t="s">
        <v>260</v>
      </c>
      <c r="F62" s="72"/>
      <c r="G62" s="80" t="s">
        <v>166</v>
      </c>
      <c r="H62" s="80">
        <v>30</v>
      </c>
      <c r="I62" s="80"/>
      <c r="J62" s="80"/>
      <c r="K62" s="80"/>
      <c r="L62" s="80"/>
      <c r="M62" s="80">
        <f t="shared" si="3"/>
        <v>4419.4000000000005</v>
      </c>
      <c r="N62" s="80" t="s">
        <v>336</v>
      </c>
      <c r="O62" s="80"/>
      <c r="P62" s="80"/>
      <c r="Q62" s="72"/>
      <c r="R62" s="72"/>
      <c r="S62" s="73"/>
      <c r="T62" s="73"/>
      <c r="U62" s="73"/>
      <c r="V62" s="73"/>
      <c r="W62" s="73"/>
      <c r="X62" s="73"/>
      <c r="Y62" s="73"/>
      <c r="Z62" s="73"/>
    </row>
    <row r="63" spans="1:26" ht="23.25">
      <c r="A63" s="80">
        <f t="shared" si="2"/>
        <v>58</v>
      </c>
      <c r="B63" s="72"/>
      <c r="C63" s="77" t="s">
        <v>308</v>
      </c>
      <c r="D63" s="77">
        <v>50</v>
      </c>
      <c r="E63" s="80" t="s">
        <v>260</v>
      </c>
      <c r="F63" s="72"/>
      <c r="G63" s="80" t="s">
        <v>166</v>
      </c>
      <c r="H63" s="80">
        <v>20</v>
      </c>
      <c r="I63" s="80"/>
      <c r="J63" s="80"/>
      <c r="K63" s="80"/>
      <c r="L63" s="80"/>
      <c r="M63" s="80">
        <f t="shared" si="3"/>
        <v>4439.4000000000005</v>
      </c>
      <c r="N63" s="80" t="s">
        <v>336</v>
      </c>
      <c r="O63" s="80"/>
      <c r="P63" s="80"/>
      <c r="Q63" s="72"/>
      <c r="R63" s="72"/>
      <c r="S63" s="73"/>
      <c r="T63" s="73"/>
      <c r="U63" s="73"/>
      <c r="V63" s="73"/>
      <c r="W63" s="73"/>
      <c r="X63" s="73"/>
      <c r="Y63" s="73"/>
      <c r="Z63" s="73"/>
    </row>
    <row r="64" spans="1:26" ht="23.25">
      <c r="A64" s="80">
        <f t="shared" si="2"/>
        <v>59</v>
      </c>
      <c r="B64" s="72"/>
      <c r="C64" s="77" t="s">
        <v>353</v>
      </c>
      <c r="D64" s="77">
        <v>55</v>
      </c>
      <c r="E64" s="80" t="s">
        <v>260</v>
      </c>
      <c r="F64" s="72"/>
      <c r="G64" s="80" t="s">
        <v>166</v>
      </c>
      <c r="H64" s="80"/>
      <c r="I64" s="80"/>
      <c r="J64" s="80"/>
      <c r="K64" s="82">
        <v>108</v>
      </c>
      <c r="L64" s="80"/>
      <c r="M64" s="80">
        <f t="shared" si="3"/>
        <v>4547.4000000000005</v>
      </c>
      <c r="N64" s="80" t="s">
        <v>336</v>
      </c>
      <c r="O64" s="80"/>
      <c r="P64" s="80"/>
      <c r="Q64" s="72"/>
      <c r="R64" s="72"/>
      <c r="S64" s="73"/>
      <c r="T64" s="73"/>
      <c r="U64" s="73"/>
      <c r="V64" s="73"/>
      <c r="W64" s="73"/>
      <c r="X64" s="73"/>
      <c r="Y64" s="73"/>
      <c r="Z64" s="73"/>
    </row>
    <row r="65" spans="1:26" ht="23.25">
      <c r="A65" s="80">
        <f t="shared" si="2"/>
        <v>60</v>
      </c>
      <c r="B65" s="72"/>
      <c r="C65" s="77" t="s">
        <v>351</v>
      </c>
      <c r="D65" s="77">
        <v>107</v>
      </c>
      <c r="E65" s="80" t="s">
        <v>15</v>
      </c>
      <c r="F65" s="80">
        <v>0.41</v>
      </c>
      <c r="G65" s="80" t="s">
        <v>166</v>
      </c>
      <c r="H65" s="80"/>
      <c r="I65" s="80"/>
      <c r="J65" s="80"/>
      <c r="K65" s="82">
        <v>118.5</v>
      </c>
      <c r="L65" s="80"/>
      <c r="M65" s="80">
        <f t="shared" si="3"/>
        <v>4665.9000000000005</v>
      </c>
      <c r="N65" s="80" t="s">
        <v>335</v>
      </c>
      <c r="O65" s="80"/>
      <c r="P65" s="82">
        <v>118.5</v>
      </c>
      <c r="Q65" s="72"/>
      <c r="R65" s="72"/>
      <c r="S65" s="73"/>
      <c r="T65" s="73"/>
      <c r="U65" s="73"/>
      <c r="V65" s="73"/>
      <c r="W65" s="73"/>
      <c r="X65" s="73"/>
      <c r="Y65" s="73"/>
      <c r="Z65" s="73"/>
    </row>
    <row r="66" spans="1:26" ht="23.25">
      <c r="A66" s="80">
        <f t="shared" si="2"/>
        <v>61</v>
      </c>
      <c r="B66" s="72"/>
      <c r="C66" s="77" t="s">
        <v>354</v>
      </c>
      <c r="D66" s="77" t="s">
        <v>285</v>
      </c>
      <c r="E66" s="80" t="s">
        <v>15</v>
      </c>
      <c r="F66" s="80">
        <v>0.41</v>
      </c>
      <c r="G66" s="80" t="s">
        <v>166</v>
      </c>
      <c r="H66" s="80"/>
      <c r="I66" s="80"/>
      <c r="J66" s="80"/>
      <c r="K66" s="82">
        <v>53.3</v>
      </c>
      <c r="L66" s="80"/>
      <c r="M66" s="80">
        <f t="shared" si="3"/>
        <v>4719.2000000000007</v>
      </c>
      <c r="N66" s="80" t="s">
        <v>336</v>
      </c>
      <c r="O66" s="80"/>
      <c r="P66" s="82">
        <v>53.3</v>
      </c>
      <c r="Q66" s="72"/>
      <c r="R66" s="72"/>
      <c r="S66" s="73"/>
      <c r="T66" s="73"/>
      <c r="U66" s="73"/>
      <c r="V66" s="73"/>
      <c r="W66" s="73"/>
      <c r="X66" s="73"/>
      <c r="Y66" s="73"/>
      <c r="Z66" s="73"/>
    </row>
    <row r="67" spans="1:26" ht="23.25">
      <c r="A67" s="80">
        <f t="shared" si="2"/>
        <v>62</v>
      </c>
      <c r="B67" s="72"/>
      <c r="C67" s="77" t="s">
        <v>354</v>
      </c>
      <c r="D67" s="77" t="s">
        <v>285</v>
      </c>
      <c r="E67" s="80" t="s">
        <v>15</v>
      </c>
      <c r="F67" s="80">
        <v>0.41</v>
      </c>
      <c r="G67" s="80" t="s">
        <v>166</v>
      </c>
      <c r="H67" s="80"/>
      <c r="I67" s="80"/>
      <c r="J67" s="80"/>
      <c r="K67" s="82">
        <v>25</v>
      </c>
      <c r="L67" s="80"/>
      <c r="M67" s="80">
        <f t="shared" si="3"/>
        <v>4744.2000000000007</v>
      </c>
      <c r="N67" s="80"/>
      <c r="O67" s="80"/>
      <c r="P67" s="82">
        <v>25</v>
      </c>
      <c r="Q67" s="72"/>
      <c r="R67" s="72"/>
      <c r="S67" s="73"/>
      <c r="T67" s="73"/>
      <c r="U67" s="73"/>
      <c r="V67" s="73"/>
      <c r="W67" s="73"/>
      <c r="X67" s="73"/>
      <c r="Y67" s="73"/>
      <c r="Z67" s="73"/>
    </row>
    <row r="68" spans="1:26" ht="23.25">
      <c r="A68" s="80">
        <f t="shared" si="2"/>
        <v>63</v>
      </c>
      <c r="B68" s="72"/>
      <c r="C68" s="77" t="s">
        <v>46</v>
      </c>
      <c r="D68" s="77">
        <v>74</v>
      </c>
      <c r="E68" s="80" t="s">
        <v>260</v>
      </c>
      <c r="F68" s="72"/>
      <c r="G68" s="80" t="s">
        <v>166</v>
      </c>
      <c r="H68" s="80"/>
      <c r="I68" s="80"/>
      <c r="J68" s="80">
        <v>155.80000000000001</v>
      </c>
      <c r="K68" s="80"/>
      <c r="L68" s="80"/>
      <c r="M68" s="80">
        <f t="shared" si="3"/>
        <v>4900.0000000000009</v>
      </c>
      <c r="N68" s="80" t="s">
        <v>335</v>
      </c>
      <c r="O68" s="80"/>
      <c r="P68" s="80"/>
      <c r="Q68" s="72"/>
      <c r="R68" s="72"/>
      <c r="S68" s="73"/>
      <c r="T68" s="73"/>
      <c r="U68" s="73"/>
      <c r="V68" s="73"/>
      <c r="W68" s="73"/>
      <c r="X68" s="73"/>
      <c r="Y68" s="73"/>
      <c r="Z68" s="73"/>
    </row>
    <row r="69" spans="1:26" ht="23.25">
      <c r="A69" s="80">
        <f t="shared" si="2"/>
        <v>64</v>
      </c>
      <c r="B69" s="72"/>
      <c r="C69" s="77" t="s">
        <v>27</v>
      </c>
      <c r="D69" s="77">
        <v>60</v>
      </c>
      <c r="E69" s="80" t="s">
        <v>260</v>
      </c>
      <c r="F69" s="72"/>
      <c r="G69" s="80" t="s">
        <v>166</v>
      </c>
      <c r="H69" s="80"/>
      <c r="I69" s="80">
        <v>32</v>
      </c>
      <c r="J69" s="80"/>
      <c r="K69" s="80"/>
      <c r="L69" s="80"/>
      <c r="M69" s="80">
        <f t="shared" si="3"/>
        <v>4932.0000000000009</v>
      </c>
      <c r="N69" s="80" t="s">
        <v>335</v>
      </c>
      <c r="O69" s="80"/>
      <c r="P69" s="80"/>
      <c r="Q69" s="72"/>
      <c r="R69" s="72"/>
      <c r="S69" s="73"/>
      <c r="T69" s="73"/>
      <c r="U69" s="73"/>
      <c r="V69" s="73"/>
      <c r="W69" s="73"/>
      <c r="X69" s="73"/>
      <c r="Y69" s="73"/>
      <c r="Z69" s="73"/>
    </row>
    <row r="70" spans="1:26" ht="23.25">
      <c r="A70" s="80">
        <f t="shared" si="2"/>
        <v>65</v>
      </c>
      <c r="B70" s="72"/>
      <c r="C70" s="77" t="s">
        <v>106</v>
      </c>
      <c r="D70" s="77">
        <v>31</v>
      </c>
      <c r="E70" s="80" t="s">
        <v>260</v>
      </c>
      <c r="F70" s="72"/>
      <c r="G70" s="80" t="s">
        <v>166</v>
      </c>
      <c r="H70" s="80"/>
      <c r="I70" s="80">
        <v>42.3</v>
      </c>
      <c r="J70" s="80"/>
      <c r="K70" s="80"/>
      <c r="L70" s="80"/>
      <c r="M70" s="80">
        <f t="shared" si="3"/>
        <v>4974.3000000000011</v>
      </c>
      <c r="N70" s="80" t="s">
        <v>335</v>
      </c>
      <c r="O70" s="80"/>
      <c r="P70" s="80"/>
      <c r="Q70" s="72"/>
      <c r="R70" s="72"/>
      <c r="S70" s="73"/>
      <c r="T70" s="73"/>
      <c r="U70" s="73"/>
      <c r="V70" s="73"/>
      <c r="W70" s="73"/>
      <c r="X70" s="73"/>
      <c r="Y70" s="73"/>
      <c r="Z70" s="73"/>
    </row>
    <row r="71" spans="1:26" ht="23.25">
      <c r="A71" s="80">
        <f t="shared" si="2"/>
        <v>66</v>
      </c>
      <c r="B71" s="72"/>
      <c r="C71" s="77" t="s">
        <v>106</v>
      </c>
      <c r="D71" s="77">
        <v>71</v>
      </c>
      <c r="E71" s="80" t="s">
        <v>260</v>
      </c>
      <c r="F71" s="72"/>
      <c r="G71" s="80" t="s">
        <v>166</v>
      </c>
      <c r="H71" s="80"/>
      <c r="I71" s="80">
        <v>75</v>
      </c>
      <c r="J71" s="80"/>
      <c r="K71" s="80"/>
      <c r="L71" s="80"/>
      <c r="M71" s="80">
        <f t="shared" si="3"/>
        <v>5049.3000000000011</v>
      </c>
      <c r="N71" s="80" t="s">
        <v>335</v>
      </c>
      <c r="O71" s="80"/>
      <c r="P71" s="80"/>
      <c r="Q71" s="72"/>
      <c r="R71" s="72"/>
      <c r="S71" s="73"/>
      <c r="T71" s="73"/>
      <c r="U71" s="73"/>
      <c r="V71" s="73"/>
      <c r="W71" s="73"/>
      <c r="X71" s="73"/>
      <c r="Y71" s="73"/>
      <c r="Z71" s="73"/>
    </row>
    <row r="72" spans="1:26" ht="23.25">
      <c r="A72" s="80">
        <f t="shared" ref="A72:A117" si="4">1+A71</f>
        <v>67</v>
      </c>
      <c r="B72" s="72"/>
      <c r="C72" s="77" t="s">
        <v>286</v>
      </c>
      <c r="D72" s="77">
        <v>17</v>
      </c>
      <c r="E72" s="80" t="s">
        <v>260</v>
      </c>
      <c r="F72" s="72"/>
      <c r="G72" s="80" t="s">
        <v>166</v>
      </c>
      <c r="H72" s="80">
        <v>37.4</v>
      </c>
      <c r="I72" s="80"/>
      <c r="J72" s="80"/>
      <c r="K72" s="80"/>
      <c r="L72" s="80"/>
      <c r="M72" s="80">
        <f t="shared" ref="M72:M117" si="5">+M71+H72+I72+J72+K72+L72</f>
        <v>5086.7000000000007</v>
      </c>
      <c r="N72" s="80" t="s">
        <v>336</v>
      </c>
      <c r="O72" s="80"/>
      <c r="P72" s="80"/>
      <c r="Q72" s="72"/>
      <c r="R72" s="72"/>
      <c r="S72" s="73"/>
      <c r="T72" s="73"/>
      <c r="U72" s="73"/>
      <c r="V72" s="73"/>
      <c r="W72" s="73"/>
      <c r="X72" s="73"/>
      <c r="Y72" s="73"/>
      <c r="Z72" s="73"/>
    </row>
    <row r="73" spans="1:26" ht="23.25">
      <c r="A73" s="80">
        <f t="shared" si="4"/>
        <v>68</v>
      </c>
      <c r="B73" s="72"/>
      <c r="C73" s="77" t="s">
        <v>301</v>
      </c>
      <c r="D73" s="77">
        <v>23</v>
      </c>
      <c r="E73" s="80" t="s">
        <v>260</v>
      </c>
      <c r="F73" s="72"/>
      <c r="G73" s="80" t="s">
        <v>166</v>
      </c>
      <c r="H73" s="80">
        <v>32.6</v>
      </c>
      <c r="I73" s="80"/>
      <c r="J73" s="80"/>
      <c r="K73" s="80"/>
      <c r="L73" s="80"/>
      <c r="M73" s="80">
        <f t="shared" si="5"/>
        <v>5119.3000000000011</v>
      </c>
      <c r="N73" s="80" t="s">
        <v>336</v>
      </c>
      <c r="O73" s="80"/>
      <c r="P73" s="80"/>
      <c r="Q73" s="72"/>
      <c r="R73" s="72"/>
      <c r="S73" s="73"/>
      <c r="T73" s="73"/>
      <c r="U73" s="73"/>
      <c r="V73" s="73"/>
      <c r="W73" s="73"/>
      <c r="X73" s="73"/>
      <c r="Y73" s="73"/>
      <c r="Z73" s="73"/>
    </row>
    <row r="74" spans="1:26" ht="23.25">
      <c r="A74" s="80">
        <f t="shared" si="4"/>
        <v>69</v>
      </c>
      <c r="B74" s="72"/>
      <c r="C74" s="77" t="s">
        <v>301</v>
      </c>
      <c r="D74" s="77">
        <v>41</v>
      </c>
      <c r="E74" s="80" t="s">
        <v>260</v>
      </c>
      <c r="F74" s="72"/>
      <c r="G74" s="80" t="s">
        <v>166</v>
      </c>
      <c r="H74" s="80">
        <v>25</v>
      </c>
      <c r="I74" s="80"/>
      <c r="J74" s="80"/>
      <c r="K74" s="80"/>
      <c r="L74" s="80"/>
      <c r="M74" s="80">
        <f t="shared" si="5"/>
        <v>5144.3000000000011</v>
      </c>
      <c r="N74" s="80" t="s">
        <v>336</v>
      </c>
      <c r="O74" s="80"/>
      <c r="P74" s="80"/>
      <c r="Q74" s="72"/>
      <c r="R74" s="72"/>
      <c r="S74" s="73"/>
      <c r="T74" s="73"/>
      <c r="U74" s="73"/>
      <c r="V74" s="73"/>
      <c r="W74" s="73"/>
      <c r="X74" s="73"/>
      <c r="Y74" s="73"/>
      <c r="Z74" s="73"/>
    </row>
    <row r="75" spans="1:26" ht="23.25">
      <c r="A75" s="80">
        <f t="shared" si="4"/>
        <v>70</v>
      </c>
      <c r="B75" s="72"/>
      <c r="C75" s="77" t="s">
        <v>355</v>
      </c>
      <c r="D75" s="77">
        <v>53</v>
      </c>
      <c r="E75" s="80" t="s">
        <v>260</v>
      </c>
      <c r="F75" s="72"/>
      <c r="G75" s="80" t="s">
        <v>166</v>
      </c>
      <c r="H75" s="80">
        <v>26.8</v>
      </c>
      <c r="I75" s="80"/>
      <c r="J75" s="80"/>
      <c r="K75" s="80"/>
      <c r="L75" s="80"/>
      <c r="M75" s="80">
        <f t="shared" si="5"/>
        <v>5171.1000000000013</v>
      </c>
      <c r="N75" s="80" t="s">
        <v>336</v>
      </c>
      <c r="O75" s="80"/>
      <c r="P75" s="80"/>
      <c r="Q75" s="72"/>
      <c r="R75" s="72"/>
      <c r="S75" s="73"/>
      <c r="T75" s="73"/>
      <c r="U75" s="73"/>
      <c r="V75" s="73"/>
      <c r="W75" s="73"/>
      <c r="X75" s="73"/>
      <c r="Y75" s="73"/>
      <c r="Z75" s="73"/>
    </row>
    <row r="76" spans="1:26" ht="23.25">
      <c r="A76" s="80">
        <f t="shared" si="4"/>
        <v>71</v>
      </c>
      <c r="B76" s="72"/>
      <c r="C76" s="77" t="s">
        <v>355</v>
      </c>
      <c r="D76" s="77">
        <v>6</v>
      </c>
      <c r="E76" s="80" t="s">
        <v>260</v>
      </c>
      <c r="F76" s="72"/>
      <c r="G76" s="80" t="s">
        <v>166</v>
      </c>
      <c r="H76" s="80">
        <v>73</v>
      </c>
      <c r="I76" s="80"/>
      <c r="J76" s="80"/>
      <c r="K76" s="80"/>
      <c r="L76" s="80"/>
      <c r="M76" s="80">
        <f t="shared" si="5"/>
        <v>5244.1000000000013</v>
      </c>
      <c r="N76" s="80" t="s">
        <v>336</v>
      </c>
      <c r="O76" s="80"/>
      <c r="P76" s="80"/>
      <c r="Q76" s="72"/>
      <c r="R76" s="72"/>
      <c r="S76" s="73"/>
      <c r="T76" s="73"/>
      <c r="U76" s="73"/>
      <c r="V76" s="73"/>
      <c r="W76" s="73"/>
      <c r="X76" s="73"/>
      <c r="Y76" s="73"/>
      <c r="Z76" s="73"/>
    </row>
    <row r="77" spans="1:26" ht="23.25">
      <c r="A77" s="80">
        <f t="shared" si="4"/>
        <v>72</v>
      </c>
      <c r="B77" s="72"/>
      <c r="C77" s="77" t="s">
        <v>212</v>
      </c>
      <c r="D77" s="77">
        <v>5</v>
      </c>
      <c r="E77" s="80" t="s">
        <v>15</v>
      </c>
      <c r="F77" s="80">
        <v>0.36299999999999999</v>
      </c>
      <c r="G77" s="80" t="s">
        <v>166</v>
      </c>
      <c r="H77" s="80">
        <v>40</v>
      </c>
      <c r="I77" s="80"/>
      <c r="J77" s="80"/>
      <c r="K77" s="80"/>
      <c r="L77" s="80"/>
      <c r="M77" s="80">
        <f t="shared" si="5"/>
        <v>5284.1000000000013</v>
      </c>
      <c r="N77" s="80" t="s">
        <v>336</v>
      </c>
      <c r="O77" s="80"/>
      <c r="P77" s="80">
        <v>40</v>
      </c>
      <c r="Q77" s="72"/>
      <c r="R77" s="72"/>
      <c r="S77" s="73"/>
      <c r="T77" s="73"/>
      <c r="U77" s="73"/>
      <c r="V77" s="73"/>
      <c r="W77" s="73"/>
      <c r="X77" s="73"/>
      <c r="Y77" s="73"/>
      <c r="Z77" s="73"/>
    </row>
    <row r="78" spans="1:26" ht="23.25">
      <c r="A78" s="80">
        <f t="shared" si="4"/>
        <v>73</v>
      </c>
      <c r="B78" s="72"/>
      <c r="C78" s="77" t="s">
        <v>212</v>
      </c>
      <c r="D78" s="77">
        <v>13</v>
      </c>
      <c r="E78" s="80" t="s">
        <v>260</v>
      </c>
      <c r="F78" s="72"/>
      <c r="G78" s="80" t="s">
        <v>166</v>
      </c>
      <c r="H78" s="80">
        <v>41.5</v>
      </c>
      <c r="I78" s="80"/>
      <c r="J78" s="80"/>
      <c r="K78" s="80"/>
      <c r="L78" s="80"/>
      <c r="M78" s="80">
        <f t="shared" si="5"/>
        <v>5325.6000000000013</v>
      </c>
      <c r="N78" s="80" t="s">
        <v>336</v>
      </c>
      <c r="O78" s="80"/>
      <c r="P78" s="80"/>
      <c r="Q78" s="72"/>
      <c r="R78" s="72"/>
      <c r="S78" s="73"/>
      <c r="T78" s="73"/>
      <c r="U78" s="73"/>
      <c r="V78" s="73"/>
      <c r="W78" s="73"/>
      <c r="X78" s="73"/>
      <c r="Y78" s="73"/>
      <c r="Z78" s="73"/>
    </row>
    <row r="79" spans="1:26" ht="23.25">
      <c r="A79" s="80">
        <f t="shared" si="4"/>
        <v>74</v>
      </c>
      <c r="B79" s="72"/>
      <c r="C79" s="77" t="s">
        <v>18</v>
      </c>
      <c r="D79" s="77">
        <v>71</v>
      </c>
      <c r="E79" s="80" t="s">
        <v>260</v>
      </c>
      <c r="F79" s="72"/>
      <c r="G79" s="80" t="s">
        <v>166</v>
      </c>
      <c r="H79" s="80"/>
      <c r="I79" s="80">
        <v>16</v>
      </c>
      <c r="J79" s="80"/>
      <c r="K79" s="80"/>
      <c r="L79" s="80"/>
      <c r="M79" s="80">
        <f t="shared" si="5"/>
        <v>5341.6000000000013</v>
      </c>
      <c r="N79" s="80" t="s">
        <v>336</v>
      </c>
      <c r="O79" s="80"/>
      <c r="P79" s="80"/>
      <c r="Q79" s="72"/>
      <c r="R79" s="72"/>
      <c r="S79" s="73"/>
      <c r="T79" s="73"/>
      <c r="U79" s="73"/>
      <c r="V79" s="73"/>
      <c r="W79" s="73"/>
      <c r="X79" s="73"/>
      <c r="Y79" s="73"/>
      <c r="Z79" s="73"/>
    </row>
    <row r="80" spans="1:26" ht="23.25">
      <c r="A80" s="80">
        <f t="shared" si="4"/>
        <v>75</v>
      </c>
      <c r="B80" s="72"/>
      <c r="C80" s="77" t="s">
        <v>18</v>
      </c>
      <c r="D80" s="77">
        <v>79</v>
      </c>
      <c r="E80" s="80" t="s">
        <v>260</v>
      </c>
      <c r="F80" s="72"/>
      <c r="G80" s="80" t="s">
        <v>166</v>
      </c>
      <c r="H80" s="80"/>
      <c r="I80" s="80">
        <v>67.2</v>
      </c>
      <c r="J80" s="80"/>
      <c r="K80" s="80"/>
      <c r="L80" s="80"/>
      <c r="M80" s="80">
        <f t="shared" si="5"/>
        <v>5408.8000000000011</v>
      </c>
      <c r="N80" s="80" t="s">
        <v>335</v>
      </c>
      <c r="O80" s="80"/>
      <c r="P80" s="80"/>
      <c r="Q80" s="72"/>
      <c r="R80" s="72"/>
      <c r="S80" s="73"/>
      <c r="T80" s="73"/>
      <c r="U80" s="73"/>
      <c r="V80" s="73"/>
      <c r="W80" s="73"/>
      <c r="X80" s="73"/>
      <c r="Y80" s="73"/>
      <c r="Z80" s="73"/>
    </row>
    <row r="81" spans="1:26" ht="23.25">
      <c r="A81" s="80">
        <f t="shared" si="4"/>
        <v>76</v>
      </c>
      <c r="B81" s="72"/>
      <c r="C81" s="77" t="s">
        <v>322</v>
      </c>
      <c r="D81" s="77">
        <v>81</v>
      </c>
      <c r="E81" s="80" t="s">
        <v>260</v>
      </c>
      <c r="F81" s="72"/>
      <c r="G81" s="80" t="s">
        <v>166</v>
      </c>
      <c r="H81" s="80"/>
      <c r="I81" s="80"/>
      <c r="J81" s="80">
        <v>60.8</v>
      </c>
      <c r="K81" s="80"/>
      <c r="L81" s="80"/>
      <c r="M81" s="80">
        <f t="shared" si="5"/>
        <v>5469.6000000000013</v>
      </c>
      <c r="N81" s="80" t="s">
        <v>335</v>
      </c>
      <c r="O81" s="80"/>
      <c r="P81" s="80"/>
      <c r="Q81" s="72"/>
      <c r="R81" s="72"/>
      <c r="S81" s="73"/>
      <c r="T81" s="73"/>
      <c r="U81" s="73"/>
      <c r="V81" s="73"/>
      <c r="W81" s="73"/>
      <c r="X81" s="73"/>
      <c r="Y81" s="73"/>
      <c r="Z81" s="73"/>
    </row>
    <row r="82" spans="1:26" ht="23.25">
      <c r="A82" s="80">
        <f t="shared" si="4"/>
        <v>77</v>
      </c>
      <c r="B82" s="72"/>
      <c r="C82" s="77" t="s">
        <v>36</v>
      </c>
      <c r="D82" s="77">
        <v>2</v>
      </c>
      <c r="E82" s="80" t="s">
        <v>260</v>
      </c>
      <c r="F82" s="72"/>
      <c r="G82" s="80" t="s">
        <v>166</v>
      </c>
      <c r="H82" s="80">
        <v>30</v>
      </c>
      <c r="I82" s="80"/>
      <c r="J82" s="80"/>
      <c r="K82" s="80"/>
      <c r="L82" s="80"/>
      <c r="M82" s="80">
        <f t="shared" si="5"/>
        <v>5499.6000000000013</v>
      </c>
      <c r="N82" s="80" t="s">
        <v>335</v>
      </c>
      <c r="O82" s="80"/>
      <c r="P82" s="80"/>
      <c r="Q82" s="72"/>
      <c r="R82" s="72"/>
      <c r="S82" s="73"/>
      <c r="T82" s="73"/>
      <c r="U82" s="73"/>
      <c r="V82" s="73"/>
      <c r="W82" s="73"/>
      <c r="X82" s="73"/>
      <c r="Y82" s="73"/>
      <c r="Z82" s="73"/>
    </row>
    <row r="83" spans="1:26" ht="23.25">
      <c r="A83" s="80">
        <f t="shared" si="4"/>
        <v>78</v>
      </c>
      <c r="B83" s="72"/>
      <c r="C83" s="77" t="s">
        <v>36</v>
      </c>
      <c r="D83" s="77">
        <v>88</v>
      </c>
      <c r="E83" s="80" t="s">
        <v>260</v>
      </c>
      <c r="F83" s="72"/>
      <c r="G83" s="80" t="s">
        <v>166</v>
      </c>
      <c r="H83" s="80"/>
      <c r="I83" s="80">
        <v>170.3</v>
      </c>
      <c r="J83" s="80"/>
      <c r="K83" s="80"/>
      <c r="L83" s="80"/>
      <c r="M83" s="80">
        <f t="shared" si="5"/>
        <v>5669.9000000000015</v>
      </c>
      <c r="N83" s="80" t="s">
        <v>335</v>
      </c>
      <c r="O83" s="80"/>
      <c r="P83" s="80"/>
      <c r="Q83" s="72"/>
      <c r="R83" s="72"/>
      <c r="S83" s="73"/>
      <c r="T83" s="73"/>
      <c r="U83" s="73"/>
      <c r="V83" s="73"/>
      <c r="W83" s="73"/>
      <c r="X83" s="73"/>
      <c r="Y83" s="73"/>
      <c r="Z83" s="73"/>
    </row>
    <row r="84" spans="1:26" ht="23.25">
      <c r="A84" s="80">
        <f t="shared" si="4"/>
        <v>79</v>
      </c>
      <c r="B84" s="72"/>
      <c r="C84" s="77" t="s">
        <v>322</v>
      </c>
      <c r="D84" s="77">
        <v>111</v>
      </c>
      <c r="E84" s="80" t="s">
        <v>260</v>
      </c>
      <c r="F84" s="72"/>
      <c r="G84" s="80" t="s">
        <v>166</v>
      </c>
      <c r="H84" s="80"/>
      <c r="I84" s="80"/>
      <c r="J84" s="80">
        <f>59-4</f>
        <v>55</v>
      </c>
      <c r="K84" s="80"/>
      <c r="L84" s="80"/>
      <c r="M84" s="80">
        <f t="shared" si="5"/>
        <v>5724.9000000000015</v>
      </c>
      <c r="N84" s="80" t="s">
        <v>335</v>
      </c>
      <c r="O84" s="80"/>
      <c r="P84" s="80"/>
      <c r="Q84" s="72"/>
      <c r="R84" s="72"/>
      <c r="S84" s="73"/>
      <c r="T84" s="73"/>
      <c r="U84" s="73"/>
      <c r="V84" s="73"/>
      <c r="W84" s="73"/>
      <c r="X84" s="73"/>
      <c r="Y84" s="73"/>
      <c r="Z84" s="73"/>
    </row>
    <row r="85" spans="1:26" ht="23.25">
      <c r="A85" s="80">
        <f t="shared" si="4"/>
        <v>80</v>
      </c>
      <c r="B85" s="72"/>
      <c r="C85" s="77" t="s">
        <v>322</v>
      </c>
      <c r="D85" s="77">
        <v>111</v>
      </c>
      <c r="E85" s="77" t="s">
        <v>12</v>
      </c>
      <c r="F85" s="77">
        <v>0.39</v>
      </c>
      <c r="G85" s="80" t="s">
        <v>166</v>
      </c>
      <c r="H85" s="80"/>
      <c r="I85" s="80"/>
      <c r="J85" s="80">
        <v>4</v>
      </c>
      <c r="K85" s="80"/>
      <c r="L85" s="80"/>
      <c r="M85" s="80">
        <f t="shared" si="5"/>
        <v>5728.9000000000015</v>
      </c>
      <c r="N85" s="80"/>
      <c r="O85" s="80"/>
      <c r="P85" s="80">
        <v>4</v>
      </c>
      <c r="Q85" s="72"/>
      <c r="R85" s="72"/>
      <c r="S85" s="73"/>
      <c r="T85" s="73"/>
      <c r="U85" s="73"/>
      <c r="V85" s="73"/>
      <c r="W85" s="73"/>
      <c r="X85" s="73"/>
      <c r="Y85" s="73"/>
      <c r="Z85" s="73"/>
    </row>
    <row r="86" spans="1:26" ht="23.25">
      <c r="A86" s="80">
        <f t="shared" si="4"/>
        <v>81</v>
      </c>
      <c r="B86" s="72"/>
      <c r="C86" s="77" t="s">
        <v>265</v>
      </c>
      <c r="D86" s="77">
        <v>114</v>
      </c>
      <c r="E86" s="80" t="s">
        <v>260</v>
      </c>
      <c r="F86" s="72"/>
      <c r="G86" s="80" t="s">
        <v>166</v>
      </c>
      <c r="H86" s="80">
        <v>34</v>
      </c>
      <c r="I86" s="80"/>
      <c r="J86" s="80"/>
      <c r="K86" s="80"/>
      <c r="L86" s="80"/>
      <c r="M86" s="80">
        <f t="shared" si="5"/>
        <v>5762.9000000000015</v>
      </c>
      <c r="N86" s="80" t="s">
        <v>335</v>
      </c>
      <c r="O86" s="80"/>
      <c r="P86" s="80"/>
      <c r="Q86" s="72"/>
      <c r="R86" s="72"/>
      <c r="S86" s="73"/>
      <c r="T86" s="73"/>
      <c r="U86" s="73"/>
      <c r="V86" s="73"/>
      <c r="W86" s="73"/>
      <c r="X86" s="73"/>
      <c r="Y86" s="73"/>
      <c r="Z86" s="73"/>
    </row>
    <row r="87" spans="1:26" ht="23.25">
      <c r="A87" s="80">
        <f t="shared" si="4"/>
        <v>82</v>
      </c>
      <c r="B87" s="72"/>
      <c r="C87" s="77" t="s">
        <v>265</v>
      </c>
      <c r="D87" s="77">
        <v>115</v>
      </c>
      <c r="E87" s="80" t="s">
        <v>260</v>
      </c>
      <c r="F87" s="72"/>
      <c r="G87" s="80" t="s">
        <v>166</v>
      </c>
      <c r="H87" s="80">
        <v>4.5</v>
      </c>
      <c r="I87" s="80"/>
      <c r="J87" s="80"/>
      <c r="K87" s="80"/>
      <c r="L87" s="80"/>
      <c r="M87" s="80">
        <f t="shared" si="5"/>
        <v>5767.4000000000015</v>
      </c>
      <c r="N87" s="80" t="s">
        <v>335</v>
      </c>
      <c r="O87" s="80"/>
      <c r="P87" s="80"/>
      <c r="Q87" s="72"/>
      <c r="R87" s="72"/>
      <c r="S87" s="73"/>
      <c r="T87" s="73"/>
      <c r="U87" s="73"/>
      <c r="V87" s="73"/>
      <c r="W87" s="73"/>
      <c r="X87" s="73"/>
      <c r="Y87" s="73"/>
      <c r="Z87" s="73"/>
    </row>
    <row r="88" spans="1:26" ht="23.25">
      <c r="A88" s="80">
        <f t="shared" si="4"/>
        <v>83</v>
      </c>
      <c r="B88" s="72"/>
      <c r="C88" s="77" t="s">
        <v>265</v>
      </c>
      <c r="D88" s="77">
        <v>116</v>
      </c>
      <c r="E88" s="80" t="s">
        <v>15</v>
      </c>
      <c r="F88" s="80">
        <v>0.39</v>
      </c>
      <c r="G88" s="80" t="s">
        <v>166</v>
      </c>
      <c r="H88" s="80"/>
      <c r="I88" s="80"/>
      <c r="J88" s="80">
        <v>128.4</v>
      </c>
      <c r="K88" s="80"/>
      <c r="L88" s="80"/>
      <c r="M88" s="80">
        <f t="shared" si="5"/>
        <v>5895.8000000000011</v>
      </c>
      <c r="N88" s="80" t="s">
        <v>335</v>
      </c>
      <c r="O88" s="80"/>
      <c r="P88" s="80">
        <v>128.4</v>
      </c>
      <c r="Q88" s="72"/>
      <c r="R88" s="72"/>
      <c r="S88" s="73"/>
      <c r="T88" s="73"/>
      <c r="U88" s="73"/>
      <c r="V88" s="73"/>
      <c r="W88" s="73"/>
      <c r="X88" s="73"/>
      <c r="Y88" s="73"/>
      <c r="Z88" s="73"/>
    </row>
    <row r="89" spans="1:26" ht="23.25">
      <c r="A89" s="80">
        <f t="shared" si="4"/>
        <v>84</v>
      </c>
      <c r="B89" s="72"/>
      <c r="C89" s="77" t="s">
        <v>285</v>
      </c>
      <c r="D89" s="77">
        <v>70</v>
      </c>
      <c r="E89" s="80" t="s">
        <v>260</v>
      </c>
      <c r="F89" s="72"/>
      <c r="G89" s="80" t="s">
        <v>166</v>
      </c>
      <c r="H89" s="80"/>
      <c r="I89" s="80"/>
      <c r="J89" s="80">
        <v>109.7</v>
      </c>
      <c r="K89" s="80"/>
      <c r="L89" s="80"/>
      <c r="M89" s="80">
        <f t="shared" si="5"/>
        <v>6005.5000000000009</v>
      </c>
      <c r="N89" s="80" t="s">
        <v>335</v>
      </c>
      <c r="O89" s="80"/>
      <c r="P89" s="80"/>
      <c r="Q89" s="72"/>
      <c r="R89" s="72"/>
      <c r="S89" s="73"/>
      <c r="T89" s="73"/>
      <c r="U89" s="73"/>
      <c r="V89" s="73"/>
      <c r="W89" s="73"/>
      <c r="X89" s="73"/>
      <c r="Y89" s="73"/>
      <c r="Z89" s="73"/>
    </row>
    <row r="90" spans="1:26" ht="23.25">
      <c r="A90" s="80">
        <f t="shared" si="4"/>
        <v>85</v>
      </c>
      <c r="B90" s="72"/>
      <c r="C90" s="77" t="s">
        <v>285</v>
      </c>
      <c r="D90" s="77">
        <v>107</v>
      </c>
      <c r="E90" s="80" t="s">
        <v>260</v>
      </c>
      <c r="F90" s="72"/>
      <c r="G90" s="80" t="s">
        <v>166</v>
      </c>
      <c r="H90" s="80"/>
      <c r="I90" s="80"/>
      <c r="J90" s="80"/>
      <c r="K90" s="82">
        <v>64.400000000000006</v>
      </c>
      <c r="L90" s="80"/>
      <c r="M90" s="80">
        <f t="shared" si="5"/>
        <v>6069.9000000000005</v>
      </c>
      <c r="N90" s="80" t="s">
        <v>336</v>
      </c>
      <c r="O90" s="80"/>
      <c r="P90" s="80"/>
      <c r="Q90" s="72"/>
      <c r="R90" s="72"/>
      <c r="S90" s="73"/>
      <c r="T90" s="73"/>
      <c r="U90" s="73"/>
      <c r="V90" s="73"/>
      <c r="W90" s="73"/>
      <c r="X90" s="73"/>
      <c r="Y90" s="73"/>
      <c r="Z90" s="73"/>
    </row>
    <row r="91" spans="1:26" ht="23.25">
      <c r="A91" s="80">
        <f t="shared" si="4"/>
        <v>86</v>
      </c>
      <c r="B91" s="72"/>
      <c r="C91" s="77" t="s">
        <v>46</v>
      </c>
      <c r="D91" s="77">
        <v>35</v>
      </c>
      <c r="E91" s="80" t="s">
        <v>260</v>
      </c>
      <c r="F91" s="72"/>
      <c r="G91" s="80" t="s">
        <v>166</v>
      </c>
      <c r="H91" s="80"/>
      <c r="I91" s="80"/>
      <c r="J91" s="80"/>
      <c r="K91" s="82">
        <v>62.8</v>
      </c>
      <c r="L91" s="80"/>
      <c r="M91" s="80">
        <f t="shared" si="5"/>
        <v>6132.7000000000007</v>
      </c>
      <c r="N91" s="80" t="s">
        <v>336</v>
      </c>
      <c r="O91" s="80"/>
      <c r="P91" s="80"/>
      <c r="Q91" s="72"/>
      <c r="R91" s="72"/>
      <c r="S91" s="73"/>
      <c r="T91" s="73"/>
      <c r="U91" s="73"/>
      <c r="V91" s="73"/>
      <c r="W91" s="73"/>
      <c r="X91" s="73"/>
      <c r="Y91" s="73"/>
      <c r="Z91" s="73"/>
    </row>
    <row r="92" spans="1:26" ht="23.25">
      <c r="A92" s="80">
        <f t="shared" si="4"/>
        <v>87</v>
      </c>
      <c r="B92" s="72"/>
      <c r="C92" s="77" t="s">
        <v>168</v>
      </c>
      <c r="D92" s="77">
        <v>14</v>
      </c>
      <c r="E92" s="80" t="s">
        <v>260</v>
      </c>
      <c r="F92" s="72"/>
      <c r="G92" s="80" t="s">
        <v>166</v>
      </c>
      <c r="H92" s="80"/>
      <c r="I92" s="80"/>
      <c r="J92" s="80"/>
      <c r="K92" s="80"/>
      <c r="L92" s="80">
        <v>62</v>
      </c>
      <c r="M92" s="80">
        <f t="shared" si="5"/>
        <v>6194.7000000000007</v>
      </c>
      <c r="N92" s="80" t="s">
        <v>336</v>
      </c>
      <c r="O92" s="80"/>
      <c r="P92" s="80"/>
      <c r="Q92" s="72"/>
      <c r="R92" s="72"/>
      <c r="S92" s="73"/>
      <c r="T92" s="73"/>
      <c r="U92" s="73"/>
      <c r="V92" s="73"/>
      <c r="W92" s="73"/>
      <c r="X92" s="73"/>
      <c r="Y92" s="73"/>
      <c r="Z92" s="73"/>
    </row>
    <row r="93" spans="1:26" ht="23.25">
      <c r="A93" s="80">
        <f t="shared" si="4"/>
        <v>88</v>
      </c>
      <c r="B93" s="72"/>
      <c r="C93" s="77" t="s">
        <v>169</v>
      </c>
      <c r="D93" s="77">
        <v>15</v>
      </c>
      <c r="E93" s="80" t="s">
        <v>260</v>
      </c>
      <c r="F93" s="72"/>
      <c r="G93" s="80" t="s">
        <v>166</v>
      </c>
      <c r="H93" s="80"/>
      <c r="I93" s="80"/>
      <c r="J93" s="80"/>
      <c r="K93" s="80"/>
      <c r="L93" s="80">
        <v>8</v>
      </c>
      <c r="M93" s="80">
        <f t="shared" si="5"/>
        <v>6202.7000000000007</v>
      </c>
      <c r="N93" s="80" t="s">
        <v>336</v>
      </c>
      <c r="O93" s="80"/>
      <c r="P93" s="80"/>
      <c r="Q93" s="72"/>
      <c r="R93" s="72"/>
      <c r="S93" s="73"/>
      <c r="T93" s="73"/>
      <c r="U93" s="73"/>
      <c r="V93" s="73"/>
      <c r="W93" s="73"/>
      <c r="X93" s="73"/>
      <c r="Y93" s="73"/>
      <c r="Z93" s="73"/>
    </row>
    <row r="94" spans="1:26" ht="23.25">
      <c r="A94" s="80">
        <f t="shared" si="4"/>
        <v>89</v>
      </c>
      <c r="B94" s="72"/>
      <c r="C94" s="77" t="s">
        <v>356</v>
      </c>
      <c r="D94" s="77">
        <v>75</v>
      </c>
      <c r="E94" s="80" t="s">
        <v>260</v>
      </c>
      <c r="F94" s="72"/>
      <c r="G94" s="80" t="s">
        <v>166</v>
      </c>
      <c r="H94" s="80"/>
      <c r="I94" s="80"/>
      <c r="J94" s="80"/>
      <c r="K94" s="80"/>
      <c r="L94" s="80">
        <v>274.2</v>
      </c>
      <c r="M94" s="80">
        <f t="shared" si="5"/>
        <v>6476.9000000000005</v>
      </c>
      <c r="N94" s="80" t="s">
        <v>336</v>
      </c>
      <c r="O94" s="80"/>
      <c r="P94" s="80"/>
      <c r="Q94" s="72"/>
      <c r="R94" s="72"/>
      <c r="S94" s="73"/>
      <c r="T94" s="73"/>
      <c r="U94" s="73"/>
      <c r="V94" s="73"/>
      <c r="W94" s="73"/>
      <c r="X94" s="73"/>
      <c r="Y94" s="73"/>
      <c r="Z94" s="73"/>
    </row>
    <row r="95" spans="1:26" ht="23.25">
      <c r="A95" s="80">
        <f t="shared" si="4"/>
        <v>90</v>
      </c>
      <c r="B95" s="72"/>
      <c r="C95" s="77" t="s">
        <v>216</v>
      </c>
      <c r="D95" s="77">
        <v>45</v>
      </c>
      <c r="E95" s="80" t="s">
        <v>15</v>
      </c>
      <c r="F95" s="80">
        <v>0.375</v>
      </c>
      <c r="G95" s="80" t="s">
        <v>166</v>
      </c>
      <c r="H95" s="77"/>
      <c r="I95" s="77">
        <v>116.1</v>
      </c>
      <c r="J95" s="80"/>
      <c r="K95" s="80"/>
      <c r="L95" s="80"/>
      <c r="M95" s="80">
        <f t="shared" si="5"/>
        <v>6593.0000000000009</v>
      </c>
      <c r="N95" s="80" t="s">
        <v>335</v>
      </c>
      <c r="O95" s="80"/>
      <c r="P95" s="77">
        <v>116.1</v>
      </c>
      <c r="Q95" s="72"/>
      <c r="R95" s="72"/>
      <c r="S95" s="73"/>
      <c r="T95" s="73"/>
      <c r="U95" s="73"/>
      <c r="V95" s="73"/>
      <c r="W95" s="73"/>
      <c r="X95" s="73"/>
      <c r="Y95" s="73"/>
      <c r="Z95" s="73"/>
    </row>
    <row r="96" spans="1:26" ht="23.25">
      <c r="A96" s="80">
        <f t="shared" si="4"/>
        <v>91</v>
      </c>
      <c r="B96" s="72"/>
      <c r="C96" s="77" t="s">
        <v>316</v>
      </c>
      <c r="D96" s="77">
        <v>7</v>
      </c>
      <c r="E96" s="80" t="s">
        <v>260</v>
      </c>
      <c r="F96" s="72"/>
      <c r="G96" s="80" t="s">
        <v>166</v>
      </c>
      <c r="H96" s="77">
        <v>53.5</v>
      </c>
      <c r="I96" s="77"/>
      <c r="J96" s="80"/>
      <c r="K96" s="80"/>
      <c r="L96" s="80"/>
      <c r="M96" s="80">
        <f t="shared" si="5"/>
        <v>6646.5000000000009</v>
      </c>
      <c r="N96" s="80" t="s">
        <v>335</v>
      </c>
      <c r="O96" s="80"/>
      <c r="P96" s="80"/>
      <c r="Q96" s="72"/>
      <c r="R96" s="72"/>
      <c r="S96" s="73"/>
      <c r="T96" s="73"/>
      <c r="U96" s="73"/>
      <c r="V96" s="73"/>
      <c r="W96" s="73"/>
      <c r="X96" s="73"/>
      <c r="Y96" s="73"/>
      <c r="Z96" s="73"/>
    </row>
    <row r="97" spans="1:26" ht="23.25">
      <c r="A97" s="80">
        <f t="shared" si="4"/>
        <v>92</v>
      </c>
      <c r="B97" s="72"/>
      <c r="C97" s="77" t="s">
        <v>316</v>
      </c>
      <c r="D97" s="77">
        <v>10</v>
      </c>
      <c r="E97" s="80" t="s">
        <v>260</v>
      </c>
      <c r="F97" s="72"/>
      <c r="G97" s="80" t="s">
        <v>166</v>
      </c>
      <c r="H97" s="77"/>
      <c r="I97" s="77">
        <f>102.6-3</f>
        <v>99.6</v>
      </c>
      <c r="J97" s="80"/>
      <c r="K97" s="80"/>
      <c r="L97" s="80"/>
      <c r="M97" s="80">
        <f t="shared" si="5"/>
        <v>6746.1000000000013</v>
      </c>
      <c r="N97" s="80" t="s">
        <v>335</v>
      </c>
      <c r="O97" s="80"/>
      <c r="P97" s="77">
        <v>3</v>
      </c>
      <c r="Q97" s="72"/>
      <c r="R97" s="72"/>
      <c r="S97" s="73"/>
      <c r="T97" s="73"/>
      <c r="U97" s="73"/>
      <c r="V97" s="73"/>
      <c r="W97" s="73"/>
      <c r="X97" s="73"/>
      <c r="Y97" s="73"/>
      <c r="Z97" s="73"/>
    </row>
    <row r="98" spans="1:26" ht="23.25">
      <c r="A98" s="80">
        <f t="shared" si="4"/>
        <v>93</v>
      </c>
      <c r="B98" s="72"/>
      <c r="C98" s="77" t="s">
        <v>316</v>
      </c>
      <c r="D98" s="77">
        <v>10</v>
      </c>
      <c r="E98" s="80" t="s">
        <v>12</v>
      </c>
      <c r="F98" s="80">
        <v>0.375</v>
      </c>
      <c r="G98" s="80" t="s">
        <v>166</v>
      </c>
      <c r="H98" s="77"/>
      <c r="I98" s="77">
        <v>3</v>
      </c>
      <c r="J98" s="80"/>
      <c r="K98" s="80"/>
      <c r="L98" s="80"/>
      <c r="M98" s="80">
        <f t="shared" si="5"/>
        <v>6749.1000000000013</v>
      </c>
      <c r="N98" s="80"/>
      <c r="O98" s="80"/>
      <c r="P98" s="80"/>
      <c r="Q98" s="72"/>
      <c r="R98" s="72"/>
      <c r="S98" s="73"/>
      <c r="T98" s="73"/>
      <c r="U98" s="73"/>
      <c r="V98" s="73"/>
      <c r="W98" s="73"/>
      <c r="X98" s="73"/>
      <c r="Y98" s="73"/>
      <c r="Z98" s="73"/>
    </row>
    <row r="99" spans="1:26" ht="23.25">
      <c r="A99" s="80">
        <f t="shared" si="4"/>
        <v>94</v>
      </c>
      <c r="B99" s="72"/>
      <c r="C99" s="77" t="s">
        <v>88</v>
      </c>
      <c r="D99" s="77">
        <v>22</v>
      </c>
      <c r="E99" s="80" t="s">
        <v>260</v>
      </c>
      <c r="F99" s="72"/>
      <c r="G99" s="80" t="s">
        <v>166</v>
      </c>
      <c r="H99" s="77">
        <v>80.5</v>
      </c>
      <c r="I99" s="77"/>
      <c r="J99" s="80"/>
      <c r="K99" s="80"/>
      <c r="L99" s="80"/>
      <c r="M99" s="80">
        <f t="shared" si="5"/>
        <v>6829.6000000000013</v>
      </c>
      <c r="N99" s="80" t="s">
        <v>336</v>
      </c>
      <c r="O99" s="80"/>
      <c r="P99" s="80"/>
      <c r="Q99" s="72"/>
      <c r="R99" s="72"/>
      <c r="S99" s="73"/>
      <c r="T99" s="73"/>
      <c r="U99" s="73"/>
      <c r="V99" s="73"/>
      <c r="W99" s="73"/>
      <c r="X99" s="73"/>
      <c r="Y99" s="73"/>
      <c r="Z99" s="73"/>
    </row>
    <row r="100" spans="1:26" ht="23.25">
      <c r="A100" s="80">
        <f t="shared" si="4"/>
        <v>95</v>
      </c>
      <c r="B100" s="72"/>
      <c r="C100" s="77" t="s">
        <v>13</v>
      </c>
      <c r="D100" s="77">
        <v>21</v>
      </c>
      <c r="E100" s="80" t="s">
        <v>260</v>
      </c>
      <c r="F100" s="72"/>
      <c r="G100" s="80" t="s">
        <v>166</v>
      </c>
      <c r="H100" s="77">
        <v>36</v>
      </c>
      <c r="I100" s="77"/>
      <c r="J100" s="80"/>
      <c r="K100" s="80"/>
      <c r="L100" s="80"/>
      <c r="M100" s="80">
        <f t="shared" si="5"/>
        <v>6865.6000000000013</v>
      </c>
      <c r="N100" s="80" t="s">
        <v>336</v>
      </c>
      <c r="O100" s="80"/>
      <c r="P100" s="80"/>
      <c r="Q100" s="72"/>
      <c r="R100" s="72"/>
      <c r="S100" s="73"/>
      <c r="T100" s="73"/>
      <c r="U100" s="73"/>
      <c r="V100" s="73"/>
      <c r="W100" s="73"/>
      <c r="X100" s="73"/>
      <c r="Y100" s="73"/>
      <c r="Z100" s="73"/>
    </row>
    <row r="101" spans="1:26" ht="23.25">
      <c r="A101" s="80">
        <f t="shared" si="4"/>
        <v>96</v>
      </c>
      <c r="B101" s="72"/>
      <c r="C101" s="77" t="s">
        <v>13</v>
      </c>
      <c r="D101" s="77">
        <v>34</v>
      </c>
      <c r="E101" s="80" t="s">
        <v>260</v>
      </c>
      <c r="F101" s="72"/>
      <c r="G101" s="80" t="s">
        <v>166</v>
      </c>
      <c r="H101" s="77">
        <v>296</v>
      </c>
      <c r="I101" s="77"/>
      <c r="J101" s="80"/>
      <c r="K101" s="80"/>
      <c r="L101" s="80"/>
      <c r="M101" s="80">
        <f t="shared" si="5"/>
        <v>7161.6000000000013</v>
      </c>
      <c r="N101" s="80" t="s">
        <v>336</v>
      </c>
      <c r="O101" s="80"/>
      <c r="P101" s="80"/>
      <c r="Q101" s="72"/>
      <c r="R101" s="72"/>
      <c r="S101" s="73"/>
      <c r="T101" s="73"/>
      <c r="U101" s="73"/>
      <c r="V101" s="73"/>
      <c r="W101" s="73"/>
      <c r="X101" s="73"/>
      <c r="Y101" s="73"/>
      <c r="Z101" s="73"/>
    </row>
    <row r="102" spans="1:26" ht="23.25">
      <c r="A102" s="80">
        <f t="shared" si="4"/>
        <v>97</v>
      </c>
      <c r="B102" s="72"/>
      <c r="C102" s="77" t="s">
        <v>176</v>
      </c>
      <c r="D102" s="77">
        <v>18</v>
      </c>
      <c r="E102" s="77" t="s">
        <v>70</v>
      </c>
      <c r="F102" s="77">
        <v>0.36299999999999999</v>
      </c>
      <c r="G102" s="80" t="s">
        <v>166</v>
      </c>
      <c r="H102" s="77">
        <v>119</v>
      </c>
      <c r="I102" s="77"/>
      <c r="J102" s="80"/>
      <c r="K102" s="80"/>
      <c r="L102" s="80"/>
      <c r="M102" s="80">
        <f t="shared" si="5"/>
        <v>7280.6000000000013</v>
      </c>
      <c r="N102" s="80" t="s">
        <v>336</v>
      </c>
      <c r="O102" s="80"/>
      <c r="P102" s="77">
        <v>119</v>
      </c>
      <c r="Q102" s="72"/>
      <c r="R102" s="72"/>
      <c r="S102" s="73"/>
      <c r="T102" s="73"/>
      <c r="U102" s="73"/>
      <c r="V102" s="73"/>
      <c r="W102" s="73"/>
      <c r="X102" s="73"/>
      <c r="Y102" s="73"/>
      <c r="Z102" s="73"/>
    </row>
    <row r="103" spans="1:26" ht="23.25">
      <c r="A103" s="80">
        <f t="shared" si="4"/>
        <v>98</v>
      </c>
      <c r="B103" s="72"/>
      <c r="C103" s="77" t="s">
        <v>357</v>
      </c>
      <c r="D103" s="77">
        <v>12</v>
      </c>
      <c r="E103" s="80" t="s">
        <v>260</v>
      </c>
      <c r="F103" s="72"/>
      <c r="G103" s="80" t="s">
        <v>166</v>
      </c>
      <c r="H103" s="77">
        <v>22</v>
      </c>
      <c r="I103" s="77"/>
      <c r="J103" s="80"/>
      <c r="K103" s="80"/>
      <c r="L103" s="80"/>
      <c r="M103" s="80">
        <f t="shared" si="5"/>
        <v>7302.6000000000013</v>
      </c>
      <c r="N103" s="80" t="s">
        <v>336</v>
      </c>
      <c r="O103" s="80"/>
      <c r="P103" s="80"/>
      <c r="Q103" s="72"/>
      <c r="R103" s="72"/>
      <c r="S103" s="73"/>
      <c r="T103" s="73"/>
      <c r="U103" s="73"/>
      <c r="V103" s="73"/>
      <c r="W103" s="73"/>
      <c r="X103" s="73"/>
      <c r="Y103" s="73"/>
      <c r="Z103" s="73"/>
    </row>
    <row r="104" spans="1:26" ht="23.25">
      <c r="A104" s="80">
        <f t="shared" si="4"/>
        <v>99</v>
      </c>
      <c r="B104" s="72"/>
      <c r="C104" s="77" t="s">
        <v>357</v>
      </c>
      <c r="D104" s="77">
        <v>58</v>
      </c>
      <c r="E104" s="80" t="s">
        <v>260</v>
      </c>
      <c r="F104" s="72"/>
      <c r="G104" s="80" t="s">
        <v>166</v>
      </c>
      <c r="H104" s="77">
        <v>109.8</v>
      </c>
      <c r="I104" s="77"/>
      <c r="J104" s="80"/>
      <c r="K104" s="80"/>
      <c r="L104" s="80"/>
      <c r="M104" s="80">
        <f t="shared" si="5"/>
        <v>7412.4000000000015</v>
      </c>
      <c r="N104" s="80" t="s">
        <v>335</v>
      </c>
      <c r="O104" s="80"/>
      <c r="P104" s="80"/>
      <c r="Q104" s="72"/>
      <c r="R104" s="72"/>
      <c r="S104" s="73"/>
      <c r="T104" s="73"/>
      <c r="U104" s="73"/>
      <c r="V104" s="73"/>
      <c r="W104" s="73"/>
      <c r="X104" s="73"/>
      <c r="Y104" s="73"/>
      <c r="Z104" s="73"/>
    </row>
    <row r="105" spans="1:26" ht="23.25">
      <c r="A105" s="80">
        <f t="shared" si="4"/>
        <v>100</v>
      </c>
      <c r="B105" s="72"/>
      <c r="C105" s="77" t="s">
        <v>138</v>
      </c>
      <c r="D105" s="77">
        <v>3</v>
      </c>
      <c r="E105" s="80" t="s">
        <v>260</v>
      </c>
      <c r="F105" s="72"/>
      <c r="G105" s="80" t="s">
        <v>166</v>
      </c>
      <c r="H105" s="77">
        <v>34.1</v>
      </c>
      <c r="I105" s="77"/>
      <c r="J105" s="80"/>
      <c r="K105" s="80"/>
      <c r="L105" s="80"/>
      <c r="M105" s="80">
        <f t="shared" si="5"/>
        <v>7446.5000000000018</v>
      </c>
      <c r="N105" s="80" t="s">
        <v>335</v>
      </c>
      <c r="O105" s="80"/>
      <c r="P105" s="80"/>
      <c r="Q105" s="72"/>
      <c r="R105" s="72"/>
      <c r="S105" s="73"/>
      <c r="T105" s="73"/>
      <c r="U105" s="73"/>
      <c r="V105" s="73"/>
      <c r="W105" s="73"/>
      <c r="X105" s="73"/>
      <c r="Y105" s="73"/>
      <c r="Z105" s="73"/>
    </row>
    <row r="106" spans="1:26" ht="23.25">
      <c r="A106" s="80">
        <f t="shared" si="4"/>
        <v>101</v>
      </c>
      <c r="B106" s="72"/>
      <c r="C106" s="77" t="s">
        <v>138</v>
      </c>
      <c r="D106" s="77">
        <v>73</v>
      </c>
      <c r="E106" s="80" t="s">
        <v>260</v>
      </c>
      <c r="F106" s="72"/>
      <c r="G106" s="80" t="s">
        <v>166</v>
      </c>
      <c r="H106" s="77">
        <v>55</v>
      </c>
      <c r="I106" s="77"/>
      <c r="J106" s="80"/>
      <c r="K106" s="80"/>
      <c r="L106" s="80"/>
      <c r="M106" s="80">
        <f t="shared" si="5"/>
        <v>7501.5000000000018</v>
      </c>
      <c r="N106" s="80" t="s">
        <v>335</v>
      </c>
      <c r="O106" s="80"/>
      <c r="P106" s="80"/>
      <c r="Q106" s="72"/>
      <c r="R106" s="72"/>
      <c r="S106" s="73"/>
      <c r="T106" s="73"/>
      <c r="U106" s="73"/>
      <c r="V106" s="73"/>
      <c r="W106" s="73"/>
      <c r="X106" s="73"/>
      <c r="Y106" s="73"/>
      <c r="Z106" s="73"/>
    </row>
    <row r="107" spans="1:26" ht="23.25">
      <c r="A107" s="80">
        <f t="shared" si="4"/>
        <v>102</v>
      </c>
      <c r="B107" s="72"/>
      <c r="C107" s="77" t="s">
        <v>176</v>
      </c>
      <c r="D107" s="77">
        <v>37</v>
      </c>
      <c r="E107" s="80" t="s">
        <v>260</v>
      </c>
      <c r="F107" s="72"/>
      <c r="G107" s="80" t="s">
        <v>166</v>
      </c>
      <c r="H107" s="77">
        <v>29.8</v>
      </c>
      <c r="I107" s="77"/>
      <c r="J107" s="80"/>
      <c r="K107" s="80"/>
      <c r="L107" s="80"/>
      <c r="M107" s="80">
        <f t="shared" si="5"/>
        <v>7531.300000000002</v>
      </c>
      <c r="N107" s="80" t="s">
        <v>335</v>
      </c>
      <c r="O107" s="80"/>
      <c r="P107" s="80"/>
      <c r="Q107" s="72"/>
      <c r="R107" s="72"/>
      <c r="S107" s="73"/>
      <c r="T107" s="73"/>
      <c r="U107" s="73"/>
      <c r="V107" s="73"/>
      <c r="W107" s="73"/>
      <c r="X107" s="73"/>
      <c r="Y107" s="73"/>
      <c r="Z107" s="73"/>
    </row>
    <row r="108" spans="1:26" ht="23.25">
      <c r="A108" s="80">
        <f t="shared" si="4"/>
        <v>103</v>
      </c>
      <c r="B108" s="72"/>
      <c r="C108" s="77" t="s">
        <v>22</v>
      </c>
      <c r="D108" s="77">
        <v>85</v>
      </c>
      <c r="E108" s="80" t="s">
        <v>260</v>
      </c>
      <c r="F108" s="72"/>
      <c r="G108" s="80" t="s">
        <v>166</v>
      </c>
      <c r="H108" s="77">
        <v>14</v>
      </c>
      <c r="I108" s="77"/>
      <c r="J108" s="80"/>
      <c r="K108" s="80"/>
      <c r="L108" s="80"/>
      <c r="M108" s="80">
        <f t="shared" si="5"/>
        <v>7545.300000000002</v>
      </c>
      <c r="N108" s="80" t="s">
        <v>335</v>
      </c>
      <c r="O108" s="80"/>
      <c r="P108" s="80"/>
      <c r="Q108" s="72"/>
      <c r="R108" s="72"/>
      <c r="S108" s="73"/>
      <c r="T108" s="73"/>
      <c r="U108" s="73"/>
      <c r="V108" s="73"/>
      <c r="W108" s="73"/>
      <c r="X108" s="73"/>
      <c r="Y108" s="73"/>
      <c r="Z108" s="73"/>
    </row>
    <row r="109" spans="1:26" ht="23.25">
      <c r="A109" s="80">
        <f t="shared" si="4"/>
        <v>104</v>
      </c>
      <c r="B109" s="72"/>
      <c r="C109" s="77" t="s">
        <v>22</v>
      </c>
      <c r="D109" s="77">
        <v>56</v>
      </c>
      <c r="E109" s="80" t="s">
        <v>260</v>
      </c>
      <c r="F109" s="72"/>
      <c r="G109" s="80" t="s">
        <v>166</v>
      </c>
      <c r="H109" s="77">
        <v>25.6</v>
      </c>
      <c r="I109" s="77"/>
      <c r="J109" s="80"/>
      <c r="K109" s="80"/>
      <c r="L109" s="80"/>
      <c r="M109" s="80">
        <f t="shared" si="5"/>
        <v>7570.9000000000024</v>
      </c>
      <c r="N109" s="80" t="s">
        <v>335</v>
      </c>
      <c r="O109" s="80"/>
      <c r="P109" s="80"/>
      <c r="Q109" s="72"/>
      <c r="R109" s="72"/>
      <c r="S109" s="73"/>
      <c r="T109" s="73"/>
      <c r="U109" s="73"/>
      <c r="V109" s="73"/>
      <c r="W109" s="73"/>
      <c r="X109" s="73"/>
      <c r="Y109" s="73"/>
      <c r="Z109" s="73"/>
    </row>
    <row r="110" spans="1:26" ht="23.25">
      <c r="A110" s="80">
        <f t="shared" si="4"/>
        <v>105</v>
      </c>
      <c r="B110" s="72"/>
      <c r="C110" s="77" t="s">
        <v>32</v>
      </c>
      <c r="D110" s="77">
        <v>65</v>
      </c>
      <c r="E110" s="80" t="s">
        <v>15</v>
      </c>
      <c r="F110" s="80">
        <v>0.36299999999999999</v>
      </c>
      <c r="G110" s="80" t="s">
        <v>166</v>
      </c>
      <c r="H110" s="77">
        <v>35</v>
      </c>
      <c r="I110" s="72"/>
      <c r="J110" s="72"/>
      <c r="K110" s="72"/>
      <c r="L110" s="72"/>
      <c r="M110" s="80">
        <f t="shared" si="5"/>
        <v>7605.9000000000024</v>
      </c>
      <c r="N110" s="72"/>
      <c r="O110" s="72"/>
      <c r="P110" s="77">
        <v>35</v>
      </c>
      <c r="Q110" s="72"/>
      <c r="R110" s="72"/>
      <c r="S110" s="73"/>
      <c r="T110" s="73"/>
      <c r="U110" s="73"/>
      <c r="V110" s="73"/>
      <c r="W110" s="73"/>
      <c r="X110" s="73"/>
      <c r="Y110" s="73"/>
      <c r="Z110" s="73"/>
    </row>
    <row r="111" spans="1:26" ht="23.25">
      <c r="A111" s="80">
        <f t="shared" si="4"/>
        <v>106</v>
      </c>
      <c r="B111" s="72"/>
      <c r="C111" s="84" t="s">
        <v>169</v>
      </c>
      <c r="D111" s="84">
        <v>11</v>
      </c>
      <c r="E111" s="80" t="s">
        <v>15</v>
      </c>
      <c r="F111" s="85">
        <v>0.36299999999999999</v>
      </c>
      <c r="G111" s="85" t="s">
        <v>166</v>
      </c>
      <c r="H111" s="86">
        <v>166.5</v>
      </c>
      <c r="I111" s="72"/>
      <c r="J111" s="72"/>
      <c r="K111" s="72"/>
      <c r="L111" s="72"/>
      <c r="M111" s="80">
        <f t="shared" si="5"/>
        <v>7772.4000000000024</v>
      </c>
      <c r="N111" s="73"/>
      <c r="O111" s="73"/>
      <c r="P111" s="86">
        <v>166.5</v>
      </c>
      <c r="Q111" s="72"/>
      <c r="R111" s="72"/>
      <c r="S111" s="73"/>
      <c r="T111" s="73"/>
      <c r="U111" s="73"/>
      <c r="V111" s="73"/>
      <c r="W111" s="73"/>
      <c r="X111" s="73"/>
      <c r="Y111" s="73"/>
      <c r="Z111" s="73"/>
    </row>
    <row r="112" spans="1:26" ht="23.25">
      <c r="A112" s="80">
        <f t="shared" si="4"/>
        <v>107</v>
      </c>
      <c r="B112" s="72"/>
      <c r="C112" s="84" t="s">
        <v>169</v>
      </c>
      <c r="D112" s="84">
        <v>11</v>
      </c>
      <c r="E112" s="77" t="s">
        <v>12</v>
      </c>
      <c r="F112" s="84">
        <v>0.36299999999999999</v>
      </c>
      <c r="G112" s="85" t="s">
        <v>166</v>
      </c>
      <c r="H112" s="77">
        <v>3.5</v>
      </c>
      <c r="I112" s="72"/>
      <c r="J112" s="72"/>
      <c r="K112" s="72"/>
      <c r="L112" s="72"/>
      <c r="M112" s="80">
        <f t="shared" si="5"/>
        <v>7775.9000000000024</v>
      </c>
      <c r="N112" s="73"/>
      <c r="O112" s="73"/>
      <c r="P112" s="80"/>
      <c r="Q112" s="72"/>
      <c r="R112" s="72"/>
      <c r="S112" s="73"/>
      <c r="T112" s="73"/>
      <c r="U112" s="73"/>
      <c r="V112" s="73"/>
      <c r="W112" s="73"/>
      <c r="X112" s="73"/>
      <c r="Y112" s="73"/>
      <c r="Z112" s="73"/>
    </row>
    <row r="113" spans="1:26" ht="23.25">
      <c r="A113" s="80">
        <f t="shared" si="4"/>
        <v>108</v>
      </c>
      <c r="B113" s="72"/>
      <c r="C113" s="84" t="s">
        <v>344</v>
      </c>
      <c r="D113" s="84" t="s">
        <v>358</v>
      </c>
      <c r="E113" s="80" t="s">
        <v>260</v>
      </c>
      <c r="F113" s="84"/>
      <c r="G113" s="85" t="s">
        <v>166</v>
      </c>
      <c r="H113" s="77"/>
      <c r="I113" s="72"/>
      <c r="J113" s="72"/>
      <c r="K113" s="72"/>
      <c r="L113" s="77">
        <v>38</v>
      </c>
      <c r="M113" s="80">
        <f t="shared" si="5"/>
        <v>7813.9000000000024</v>
      </c>
      <c r="N113" s="72"/>
      <c r="O113" s="72"/>
      <c r="P113" s="80"/>
      <c r="Q113" s="72"/>
      <c r="R113" s="72"/>
      <c r="S113" s="73"/>
      <c r="T113" s="73"/>
      <c r="U113" s="73"/>
      <c r="V113" s="73"/>
      <c r="W113" s="73"/>
      <c r="X113" s="73"/>
      <c r="Y113" s="73"/>
      <c r="Z113" s="73"/>
    </row>
    <row r="114" spans="1:26" ht="23.25">
      <c r="A114" s="80">
        <f t="shared" si="4"/>
        <v>109</v>
      </c>
      <c r="B114" s="72"/>
      <c r="C114" s="77" t="s">
        <v>304</v>
      </c>
      <c r="D114" s="77" t="s">
        <v>359</v>
      </c>
      <c r="E114" s="80" t="s">
        <v>260</v>
      </c>
      <c r="F114" s="77"/>
      <c r="G114" s="80" t="s">
        <v>166</v>
      </c>
      <c r="H114" s="77"/>
      <c r="I114" s="72"/>
      <c r="J114" s="72"/>
      <c r="K114" s="72"/>
      <c r="L114" s="77">
        <v>46.5</v>
      </c>
      <c r="M114" s="80">
        <f t="shared" si="5"/>
        <v>7860.4000000000024</v>
      </c>
      <c r="N114" s="72"/>
      <c r="O114" s="72"/>
      <c r="P114" s="87"/>
      <c r="Q114" s="88"/>
      <c r="R114" s="72"/>
      <c r="S114" s="73"/>
      <c r="T114" s="73"/>
      <c r="U114" s="73"/>
      <c r="V114" s="73"/>
      <c r="W114" s="73"/>
      <c r="X114" s="73"/>
      <c r="Y114" s="73"/>
      <c r="Z114" s="73"/>
    </row>
    <row r="115" spans="1:26" ht="23.25">
      <c r="A115" s="80">
        <f t="shared" si="4"/>
        <v>110</v>
      </c>
      <c r="B115" s="72"/>
      <c r="C115" s="77" t="s">
        <v>304</v>
      </c>
      <c r="D115" s="77" t="s">
        <v>359</v>
      </c>
      <c r="E115" s="77" t="s">
        <v>12</v>
      </c>
      <c r="F115" s="77">
        <v>0.41</v>
      </c>
      <c r="G115" s="80" t="s">
        <v>166</v>
      </c>
      <c r="H115" s="77"/>
      <c r="I115" s="72"/>
      <c r="J115" s="72"/>
      <c r="K115" s="72"/>
      <c r="L115" s="77">
        <v>3.5</v>
      </c>
      <c r="M115" s="80">
        <f t="shared" si="5"/>
        <v>7863.9000000000024</v>
      </c>
      <c r="N115" s="72"/>
      <c r="O115" s="72"/>
      <c r="P115" s="77">
        <v>3.5</v>
      </c>
      <c r="Q115" s="88"/>
      <c r="R115" s="72"/>
      <c r="S115" s="73"/>
      <c r="T115" s="73"/>
      <c r="U115" s="73"/>
      <c r="V115" s="73"/>
      <c r="W115" s="73"/>
      <c r="X115" s="73"/>
      <c r="Y115" s="73"/>
      <c r="Z115" s="73"/>
    </row>
    <row r="116" spans="1:26" ht="23.25">
      <c r="A116" s="80">
        <f t="shared" si="4"/>
        <v>111</v>
      </c>
      <c r="B116" s="89"/>
      <c r="C116" s="84" t="s">
        <v>304</v>
      </c>
      <c r="D116" s="84" t="s">
        <v>287</v>
      </c>
      <c r="E116" s="84" t="s">
        <v>12</v>
      </c>
      <c r="F116" s="84">
        <v>0.41</v>
      </c>
      <c r="G116" s="85" t="s">
        <v>166</v>
      </c>
      <c r="H116" s="84"/>
      <c r="I116" s="89"/>
      <c r="J116" s="89"/>
      <c r="K116" s="84">
        <v>3.5</v>
      </c>
      <c r="L116" s="84"/>
      <c r="M116" s="80">
        <f t="shared" si="5"/>
        <v>7867.4000000000024</v>
      </c>
      <c r="N116" s="73"/>
      <c r="O116" s="73"/>
      <c r="P116" s="77">
        <v>3.5</v>
      </c>
      <c r="Q116" s="90"/>
      <c r="R116" s="72"/>
      <c r="S116" s="73"/>
      <c r="T116" s="73"/>
      <c r="U116" s="73"/>
      <c r="V116" s="73"/>
      <c r="W116" s="73"/>
      <c r="X116" s="73"/>
      <c r="Y116" s="73"/>
      <c r="Z116" s="73"/>
    </row>
    <row r="117" spans="1:26" ht="23.25">
      <c r="A117" s="80">
        <f t="shared" si="4"/>
        <v>112</v>
      </c>
      <c r="B117" s="72"/>
      <c r="C117" s="77" t="s">
        <v>360</v>
      </c>
      <c r="D117" s="77" t="s">
        <v>358</v>
      </c>
      <c r="E117" s="80" t="s">
        <v>260</v>
      </c>
      <c r="F117" s="77"/>
      <c r="G117" s="80" t="s">
        <v>166</v>
      </c>
      <c r="H117" s="77"/>
      <c r="I117" s="72"/>
      <c r="J117" s="72"/>
      <c r="K117" s="77">
        <v>187</v>
      </c>
      <c r="L117" s="77"/>
      <c r="M117" s="80">
        <f t="shared" si="5"/>
        <v>8054.4000000000024</v>
      </c>
      <c r="N117" s="72"/>
      <c r="O117" s="72"/>
      <c r="P117" s="80"/>
      <c r="Q117" s="72"/>
      <c r="R117" s="73"/>
      <c r="S117" s="73"/>
      <c r="T117" s="73"/>
      <c r="U117" s="73"/>
      <c r="V117" s="73"/>
      <c r="W117" s="73"/>
      <c r="X117" s="73"/>
      <c r="Y117" s="73"/>
      <c r="Z117" s="73"/>
    </row>
    <row r="118" spans="1:26" ht="23.25">
      <c r="A118" s="91"/>
      <c r="B118" s="73"/>
      <c r="C118" s="73"/>
      <c r="D118" s="73"/>
      <c r="E118" s="73"/>
      <c r="F118" s="73"/>
      <c r="G118" s="73"/>
      <c r="H118" s="91">
        <f>+SUM(H6:H117)</f>
        <v>3709.8</v>
      </c>
      <c r="I118" s="91">
        <f>+SUM(I6:I117)</f>
        <v>1050</v>
      </c>
      <c r="J118" s="91">
        <f t="shared" ref="J118:L118" si="6">+SUM(J6:J117)</f>
        <v>1208.4000000000001</v>
      </c>
      <c r="K118" s="91">
        <f t="shared" si="6"/>
        <v>915.79999999999984</v>
      </c>
      <c r="L118" s="91">
        <f t="shared" si="6"/>
        <v>1170.4000000000001</v>
      </c>
      <c r="M118" s="80">
        <f>+H118+I118+J118+K118+L118</f>
        <v>8054.4000000000015</v>
      </c>
      <c r="N118" s="73"/>
      <c r="O118" s="73"/>
      <c r="P118" s="73"/>
      <c r="Q118" s="73"/>
      <c r="R118" s="73"/>
      <c r="S118" s="73"/>
      <c r="T118" s="73"/>
      <c r="U118" s="73"/>
      <c r="V118" s="73"/>
      <c r="W118" s="73"/>
      <c r="X118" s="73"/>
      <c r="Y118" s="73"/>
      <c r="Z118" s="73"/>
    </row>
    <row r="119" spans="1:26" ht="23.25">
      <c r="A119" s="73"/>
      <c r="B119" s="73"/>
      <c r="C119" s="73"/>
      <c r="D119" s="73"/>
      <c r="E119" s="73"/>
      <c r="F119" s="73"/>
      <c r="G119" s="73"/>
      <c r="H119" s="92">
        <v>4079</v>
      </c>
      <c r="I119" s="92">
        <v>1233</v>
      </c>
      <c r="J119" s="92">
        <v>1154</v>
      </c>
      <c r="K119" s="92">
        <v>874</v>
      </c>
      <c r="L119" s="92">
        <v>1186</v>
      </c>
      <c r="M119" s="80">
        <f>+H119+I119+J119+K119+L119</f>
        <v>8526</v>
      </c>
      <c r="N119" s="73"/>
      <c r="O119" s="73"/>
      <c r="P119" s="73"/>
      <c r="Q119" s="73"/>
      <c r="R119" s="73"/>
      <c r="S119" s="73"/>
      <c r="T119" s="73"/>
      <c r="U119" s="73"/>
      <c r="V119" s="73"/>
      <c r="W119" s="73"/>
      <c r="X119" s="73"/>
      <c r="Y119" s="73"/>
      <c r="Z119" s="73"/>
    </row>
    <row r="120" spans="1:26" ht="23.25">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c r="Y120" s="73"/>
      <c r="Z120" s="73"/>
    </row>
    <row r="121" spans="1:26" ht="23.25">
      <c r="A121" s="72" t="s">
        <v>102</v>
      </c>
      <c r="B121" s="72"/>
      <c r="C121" s="72"/>
      <c r="D121" s="72"/>
      <c r="E121" s="72" t="s">
        <v>97</v>
      </c>
      <c r="F121" s="72"/>
      <c r="G121" s="72"/>
      <c r="H121" s="72"/>
      <c r="I121" s="72"/>
      <c r="J121" s="72" t="s">
        <v>98</v>
      </c>
      <c r="K121" s="72"/>
      <c r="L121" s="72"/>
      <c r="M121" s="72"/>
      <c r="N121" s="73"/>
      <c r="O121" s="73"/>
      <c r="P121" s="73"/>
      <c r="Q121" s="73"/>
      <c r="R121" s="73"/>
      <c r="S121" s="73"/>
      <c r="T121" s="73"/>
      <c r="U121" s="73"/>
      <c r="V121" s="73"/>
      <c r="W121" s="73"/>
      <c r="X121" s="73"/>
      <c r="Y121" s="73"/>
      <c r="Z121" s="73"/>
    </row>
    <row r="122" spans="1:26" ht="23.25">
      <c r="A122" s="72" t="s">
        <v>99</v>
      </c>
      <c r="B122" s="72"/>
      <c r="C122" s="172"/>
      <c r="D122" s="173"/>
      <c r="E122" s="72" t="s">
        <v>99</v>
      </c>
      <c r="F122" s="93"/>
      <c r="G122" s="172"/>
      <c r="H122" s="174"/>
      <c r="I122" s="173"/>
      <c r="J122" s="72" t="s">
        <v>99</v>
      </c>
      <c r="K122" s="72"/>
      <c r="L122" s="172"/>
      <c r="M122" s="173"/>
      <c r="N122" s="73"/>
      <c r="O122" s="73"/>
      <c r="P122" s="73"/>
      <c r="Q122" s="73"/>
      <c r="R122" s="73"/>
      <c r="S122" s="73"/>
      <c r="T122" s="73"/>
      <c r="U122" s="73"/>
      <c r="V122" s="73"/>
      <c r="W122" s="73"/>
      <c r="X122" s="73"/>
      <c r="Y122" s="73"/>
      <c r="Z122" s="73"/>
    </row>
    <row r="123" spans="1:26" ht="23.25">
      <c r="A123" s="72" t="s">
        <v>100</v>
      </c>
      <c r="B123" s="72"/>
      <c r="C123" s="172"/>
      <c r="D123" s="173"/>
      <c r="E123" s="72" t="s">
        <v>100</v>
      </c>
      <c r="F123" s="93"/>
      <c r="G123" s="172"/>
      <c r="H123" s="174"/>
      <c r="I123" s="173"/>
      <c r="J123" s="72" t="s">
        <v>100</v>
      </c>
      <c r="K123" s="172"/>
      <c r="L123" s="174"/>
      <c r="M123" s="173"/>
      <c r="N123" s="73"/>
      <c r="O123" s="73"/>
      <c r="P123" s="73"/>
      <c r="Q123" s="73"/>
      <c r="R123" s="73"/>
      <c r="S123" s="73"/>
      <c r="T123" s="73"/>
      <c r="U123" s="73"/>
      <c r="V123" s="73"/>
      <c r="W123" s="73"/>
      <c r="X123" s="73"/>
      <c r="Y123" s="73"/>
      <c r="Z123" s="73"/>
    </row>
    <row r="124" spans="1:26" ht="23.25">
      <c r="A124" s="72" t="s">
        <v>101</v>
      </c>
      <c r="B124" s="72"/>
      <c r="C124" s="172"/>
      <c r="D124" s="173"/>
      <c r="E124" s="72" t="s">
        <v>101</v>
      </c>
      <c r="F124" s="93"/>
      <c r="G124" s="172"/>
      <c r="H124" s="174"/>
      <c r="I124" s="173"/>
      <c r="J124" s="72" t="s">
        <v>101</v>
      </c>
      <c r="K124" s="72"/>
      <c r="L124" s="172"/>
      <c r="M124" s="173"/>
      <c r="N124" s="73"/>
      <c r="O124" s="73"/>
      <c r="P124" s="73"/>
      <c r="Q124" s="73"/>
      <c r="R124" s="73"/>
      <c r="S124" s="73"/>
      <c r="T124" s="73"/>
      <c r="U124" s="73"/>
      <c r="V124" s="73"/>
      <c r="W124" s="73"/>
      <c r="X124" s="73"/>
      <c r="Y124" s="73"/>
      <c r="Z124" s="73"/>
    </row>
    <row r="125" spans="1:26" ht="23.25">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c r="Y125" s="73"/>
      <c r="Z125" s="73"/>
    </row>
    <row r="126" spans="1:26" ht="23.25">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row>
    <row r="127" spans="1:26" ht="23.25">
      <c r="A127" s="73"/>
      <c r="B127" s="73"/>
      <c r="C127" s="73"/>
      <c r="D127" s="171" t="s">
        <v>324</v>
      </c>
      <c r="E127" s="171"/>
      <c r="F127" s="171"/>
      <c r="G127" s="171"/>
      <c r="H127" s="73"/>
      <c r="I127" s="73"/>
      <c r="J127" s="73"/>
      <c r="K127" s="73"/>
      <c r="L127" s="73"/>
      <c r="M127" s="73"/>
      <c r="N127" s="73"/>
      <c r="O127" s="73"/>
      <c r="P127" s="73"/>
      <c r="Q127" s="73"/>
      <c r="R127" s="73"/>
      <c r="S127" s="73"/>
      <c r="T127" s="73"/>
      <c r="U127" s="73"/>
      <c r="V127" s="73"/>
      <c r="W127" s="73"/>
      <c r="X127" s="73"/>
      <c r="Y127" s="73"/>
      <c r="Z127" s="73"/>
    </row>
    <row r="128" spans="1:26" ht="23.25">
      <c r="A128" s="78" t="s">
        <v>331</v>
      </c>
      <c r="B128" s="78"/>
      <c r="C128" s="78"/>
      <c r="D128" s="78" t="s">
        <v>332</v>
      </c>
      <c r="E128" s="78" t="s">
        <v>171</v>
      </c>
      <c r="F128" s="78" t="s">
        <v>172</v>
      </c>
      <c r="G128" s="78" t="s">
        <v>173</v>
      </c>
      <c r="H128" s="78" t="s">
        <v>333</v>
      </c>
      <c r="I128" s="78" t="s">
        <v>334</v>
      </c>
      <c r="J128" s="94" t="s">
        <v>361</v>
      </c>
      <c r="K128" s="94" t="s">
        <v>362</v>
      </c>
      <c r="L128" s="73"/>
      <c r="M128" s="73"/>
      <c r="N128" s="73"/>
      <c r="O128" s="73"/>
      <c r="P128" s="73"/>
      <c r="Q128" s="73"/>
      <c r="R128" s="73"/>
      <c r="S128" s="73"/>
      <c r="T128" s="73"/>
      <c r="U128" s="73"/>
      <c r="V128" s="73"/>
      <c r="W128" s="73"/>
      <c r="X128" s="73"/>
      <c r="Y128" s="73"/>
      <c r="Z128" s="73"/>
    </row>
    <row r="129" spans="1:26" ht="27" customHeight="1">
      <c r="A129" s="80" t="s">
        <v>15</v>
      </c>
      <c r="B129" s="80"/>
      <c r="C129" s="80"/>
      <c r="D129" s="77">
        <f>+SUMIF($E$6:$E$116,$A129,H$6:H$116)</f>
        <v>296.5</v>
      </c>
      <c r="E129" s="77">
        <f t="shared" ref="D129:H131" si="7">+SUMIF($E$6:$E$116,$A129,I$6:I$116)</f>
        <v>116.1</v>
      </c>
      <c r="F129" s="77">
        <f t="shared" si="7"/>
        <v>278.60000000000002</v>
      </c>
      <c r="G129" s="77">
        <f t="shared" si="7"/>
        <v>196.8</v>
      </c>
      <c r="H129" s="77">
        <f t="shared" si="7"/>
        <v>220.4</v>
      </c>
      <c r="I129" s="77">
        <f>+SUM(D129:H129)</f>
        <v>1108.4000000000001</v>
      </c>
      <c r="J129" s="80">
        <v>0.39900000000000002</v>
      </c>
      <c r="K129" s="80">
        <f>+I129*J129</f>
        <v>442.25160000000005</v>
      </c>
      <c r="L129" s="73"/>
      <c r="M129" s="73"/>
      <c r="N129" s="73"/>
      <c r="O129" s="73"/>
      <c r="P129" s="73"/>
      <c r="Q129" s="73"/>
      <c r="R129" s="73"/>
      <c r="S129" s="73"/>
      <c r="T129" s="73"/>
      <c r="U129" s="73"/>
      <c r="V129" s="73"/>
      <c r="W129" s="73"/>
      <c r="X129" s="73"/>
      <c r="Y129" s="73"/>
      <c r="Z129" s="73"/>
    </row>
    <row r="130" spans="1:26" ht="33" customHeight="1">
      <c r="A130" s="80" t="s">
        <v>12</v>
      </c>
      <c r="B130" s="80"/>
      <c r="C130" s="80"/>
      <c r="D130" s="77">
        <f t="shared" si="7"/>
        <v>15.5</v>
      </c>
      <c r="E130" s="77">
        <f t="shared" si="7"/>
        <v>3</v>
      </c>
      <c r="F130" s="77">
        <f t="shared" si="7"/>
        <v>4</v>
      </c>
      <c r="G130" s="77">
        <f t="shared" si="7"/>
        <v>3.5</v>
      </c>
      <c r="H130" s="77">
        <f t="shared" si="7"/>
        <v>3.5</v>
      </c>
      <c r="I130" s="77">
        <f>+SUM(D130:H130)</f>
        <v>29.5</v>
      </c>
      <c r="J130" s="80">
        <v>0.379</v>
      </c>
      <c r="K130" s="80">
        <f t="shared" ref="K130:K131" si="8">+I130*J130</f>
        <v>11.1805</v>
      </c>
      <c r="L130" s="73"/>
      <c r="M130" s="73"/>
      <c r="N130" s="73"/>
      <c r="O130" s="73"/>
      <c r="P130" s="73"/>
      <c r="Q130" s="73"/>
      <c r="R130" s="73"/>
      <c r="S130" s="73"/>
      <c r="T130" s="73"/>
      <c r="U130" s="73"/>
      <c r="V130" s="73"/>
      <c r="W130" s="73"/>
      <c r="X130" s="73"/>
      <c r="Y130" s="73"/>
      <c r="Z130" s="73"/>
    </row>
    <row r="131" spans="1:26" ht="27" customHeight="1">
      <c r="A131" s="77" t="s">
        <v>70</v>
      </c>
      <c r="B131" s="77"/>
      <c r="C131" s="77"/>
      <c r="D131" s="77">
        <f t="shared" si="7"/>
        <v>119</v>
      </c>
      <c r="E131" s="77">
        <f t="shared" si="7"/>
        <v>0</v>
      </c>
      <c r="F131" s="77">
        <f t="shared" si="7"/>
        <v>0</v>
      </c>
      <c r="G131" s="77">
        <f t="shared" si="7"/>
        <v>0</v>
      </c>
      <c r="H131" s="77">
        <f t="shared" si="7"/>
        <v>0</v>
      </c>
      <c r="I131" s="77">
        <f>+SUM(D131:H131)</f>
        <v>119</v>
      </c>
      <c r="J131" s="80">
        <v>0.36299999999999999</v>
      </c>
      <c r="K131" s="80">
        <f t="shared" si="8"/>
        <v>43.196999999999996</v>
      </c>
      <c r="L131" s="73"/>
      <c r="M131" s="73"/>
      <c r="N131" s="73"/>
      <c r="O131" s="73"/>
      <c r="P131" s="73"/>
      <c r="Q131" s="73"/>
      <c r="R131" s="73"/>
      <c r="S131" s="73"/>
      <c r="T131" s="73"/>
      <c r="U131" s="73"/>
      <c r="V131" s="73"/>
      <c r="W131" s="73"/>
      <c r="X131" s="73"/>
      <c r="Y131" s="73"/>
      <c r="Z131" s="73"/>
    </row>
  </sheetData>
  <autoFilter ref="A4:Q119">
    <filterColumn colId="7" showButton="0"/>
    <filterColumn colId="8" showButton="0"/>
    <filterColumn colId="9" showButton="0"/>
    <filterColumn colId="10" showButton="0"/>
  </autoFilter>
  <mergeCells count="13">
    <mergeCell ref="C3:L3"/>
    <mergeCell ref="M3:O3"/>
    <mergeCell ref="H4:L4"/>
    <mergeCell ref="C122:D122"/>
    <mergeCell ref="G122:I122"/>
    <mergeCell ref="L122:M122"/>
    <mergeCell ref="D127:G127"/>
    <mergeCell ref="C123:D123"/>
    <mergeCell ref="G123:I123"/>
    <mergeCell ref="K123:M123"/>
    <mergeCell ref="C124:D124"/>
    <mergeCell ref="G124:I124"/>
    <mergeCell ref="L124:M124"/>
  </mergeCells>
  <printOptions horizontalCentered="1" verticalCentered="1"/>
  <pageMargins left="0" right="0" top="0" bottom="0" header="0" footer="0.31496062992125984"/>
  <pageSetup paperSize="9" scale="55" fitToWidth="3" fitToHeight="3" orientation="landscape" horizontalDpi="300" verticalDpi="300" r:id="rId1"/>
  <rowBreaks count="2" manualBreakCount="2">
    <brk id="48" max="17" man="1"/>
    <brk id="97"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3:XFD157"/>
  <sheetViews>
    <sheetView topLeftCell="B71" workbookViewId="0">
      <selection activeCell="B148" sqref="B148:M153"/>
    </sheetView>
  </sheetViews>
  <sheetFormatPr defaultRowHeight="15"/>
  <cols>
    <col min="3" max="3" width="13.7109375" bestFit="1" customWidth="1"/>
    <col min="4" max="4" width="13.5703125" bestFit="1" customWidth="1"/>
    <col min="5" max="5" width="16" customWidth="1"/>
    <col min="6" max="6" width="15.7109375" customWidth="1"/>
    <col min="7" max="7" width="20.28515625" bestFit="1" customWidth="1"/>
    <col min="8" max="8" width="19.5703125" bestFit="1" customWidth="1"/>
    <col min="9" max="9" width="17.85546875" customWidth="1"/>
    <col min="10" max="10" width="14" customWidth="1"/>
    <col min="11" max="11" width="18.85546875" customWidth="1"/>
    <col min="12" max="12" width="20.140625" customWidth="1"/>
    <col min="13" max="13" width="15.7109375" customWidth="1"/>
    <col min="15" max="15" width="7.7109375" bestFit="1" customWidth="1"/>
    <col min="17" max="17" width="10.140625" bestFit="1" customWidth="1"/>
  </cols>
  <sheetData>
    <row r="3" spans="2:21 16384:16384" ht="63">
      <c r="B3" s="159" t="s">
        <v>258</v>
      </c>
      <c r="C3" s="159"/>
      <c r="D3" s="159"/>
      <c r="E3" s="159"/>
      <c r="F3" s="159"/>
      <c r="G3" s="159"/>
      <c r="H3" s="159"/>
      <c r="I3" s="159"/>
      <c r="J3" s="159"/>
      <c r="K3" s="159"/>
      <c r="L3" s="159"/>
      <c r="N3" s="95" t="s">
        <v>2</v>
      </c>
      <c r="O3" s="96" t="s">
        <v>3</v>
      </c>
      <c r="P3" s="96" t="s">
        <v>4</v>
      </c>
      <c r="Q3" s="96" t="s">
        <v>5</v>
      </c>
      <c r="R3" s="3" t="s">
        <v>6</v>
      </c>
      <c r="S3" s="96" t="s">
        <v>326</v>
      </c>
      <c r="T3" s="97" t="s">
        <v>8</v>
      </c>
      <c r="U3" s="97" t="s">
        <v>363</v>
      </c>
    </row>
    <row r="4" spans="2:21 16384:16384" ht="37.5">
      <c r="B4" s="53" t="s">
        <v>2</v>
      </c>
      <c r="C4" s="53" t="s">
        <v>3</v>
      </c>
      <c r="D4" s="53" t="s">
        <v>4</v>
      </c>
      <c r="E4" s="53" t="s">
        <v>5</v>
      </c>
      <c r="F4" s="54" t="s">
        <v>6</v>
      </c>
      <c r="G4" s="53" t="s">
        <v>219</v>
      </c>
      <c r="H4" s="63" t="s">
        <v>8</v>
      </c>
      <c r="I4" s="58" t="s">
        <v>0</v>
      </c>
      <c r="J4" s="58" t="s">
        <v>220</v>
      </c>
      <c r="K4" s="160" t="s">
        <v>221</v>
      </c>
      <c r="L4" s="160"/>
      <c r="N4" s="57">
        <v>1</v>
      </c>
      <c r="O4" s="64" t="s">
        <v>310</v>
      </c>
      <c r="P4" s="64" t="s">
        <v>27</v>
      </c>
      <c r="Q4" s="64" t="s">
        <v>143</v>
      </c>
      <c r="R4" s="64">
        <v>0.44</v>
      </c>
      <c r="S4" s="64">
        <v>110</v>
      </c>
      <c r="T4" s="64">
        <v>68</v>
      </c>
      <c r="U4" s="64">
        <v>68</v>
      </c>
      <c r="XFD4">
        <f>SUM(A4:XFC4)</f>
        <v>247.44</v>
      </c>
    </row>
    <row r="5" spans="2:21 16384:16384" ht="18.75" hidden="1">
      <c r="B5" s="64">
        <v>1</v>
      </c>
      <c r="C5" s="64" t="s">
        <v>212</v>
      </c>
      <c r="D5" s="64" t="s">
        <v>259</v>
      </c>
      <c r="E5" s="64" t="s">
        <v>260</v>
      </c>
      <c r="F5" s="65"/>
      <c r="G5" s="64">
        <v>63</v>
      </c>
      <c r="H5" s="64">
        <v>197</v>
      </c>
      <c r="I5" s="57">
        <f>+H5</f>
        <v>197</v>
      </c>
      <c r="J5" s="66">
        <f>(1000+G5)/1000</f>
        <v>1.0629999999999999</v>
      </c>
      <c r="K5" s="164"/>
      <c r="L5" s="164"/>
      <c r="N5" s="57">
        <f>1+N4</f>
        <v>2</v>
      </c>
      <c r="O5" s="64" t="s">
        <v>27</v>
      </c>
      <c r="P5" s="64" t="s">
        <v>364</v>
      </c>
      <c r="Q5" s="64" t="s">
        <v>143</v>
      </c>
      <c r="R5" s="64">
        <v>0.44</v>
      </c>
      <c r="S5" s="64">
        <v>110</v>
      </c>
      <c r="T5" s="64">
        <v>44</v>
      </c>
      <c r="U5" s="57">
        <f>+U4+T5</f>
        <v>112</v>
      </c>
    </row>
    <row r="6" spans="2:21 16384:16384" ht="18.75" hidden="1">
      <c r="B6" s="64">
        <f t="shared" ref="B6:B69" si="0">1+B5</f>
        <v>2</v>
      </c>
      <c r="C6" s="64" t="s">
        <v>259</v>
      </c>
      <c r="D6" s="64" t="s">
        <v>261</v>
      </c>
      <c r="E6" s="64" t="s">
        <v>260</v>
      </c>
      <c r="F6" s="65"/>
      <c r="G6" s="64">
        <v>63</v>
      </c>
      <c r="H6" s="64">
        <v>40</v>
      </c>
      <c r="I6" s="57">
        <f>+I5+H6</f>
        <v>237</v>
      </c>
      <c r="J6" s="66">
        <f t="shared" ref="J6:J69" si="1">(1000+G6)/1000</f>
        <v>1.0629999999999999</v>
      </c>
      <c r="K6" s="164"/>
      <c r="L6" s="164"/>
      <c r="N6" s="57">
        <f t="shared" ref="N6:N38" si="2">1+N5</f>
        <v>3</v>
      </c>
      <c r="O6" s="64" t="s">
        <v>310</v>
      </c>
      <c r="P6" s="64" t="s">
        <v>199</v>
      </c>
      <c r="Q6" s="64" t="s">
        <v>143</v>
      </c>
      <c r="R6" s="64">
        <v>0.44</v>
      </c>
      <c r="S6" s="64">
        <v>110</v>
      </c>
      <c r="T6" s="64">
        <v>11</v>
      </c>
      <c r="U6" s="57">
        <f t="shared" ref="U6:U38" si="3">+U5+T6</f>
        <v>123</v>
      </c>
    </row>
    <row r="7" spans="2:21 16384:16384" ht="15.75" hidden="1">
      <c r="B7" s="64">
        <f t="shared" si="0"/>
        <v>3</v>
      </c>
      <c r="C7" s="64" t="s">
        <v>259</v>
      </c>
      <c r="D7" s="64" t="s">
        <v>261</v>
      </c>
      <c r="E7" s="64" t="s">
        <v>262</v>
      </c>
      <c r="F7" s="64">
        <v>0.36</v>
      </c>
      <c r="G7" s="64">
        <v>63</v>
      </c>
      <c r="H7" s="64">
        <v>3</v>
      </c>
      <c r="I7" s="57">
        <f t="shared" ref="I7:I70" si="4">+I6+H7</f>
        <v>240</v>
      </c>
      <c r="J7" s="66">
        <f t="shared" si="1"/>
        <v>1.0629999999999999</v>
      </c>
      <c r="K7" s="164"/>
      <c r="L7" s="164"/>
      <c r="N7" s="57">
        <f t="shared" si="2"/>
        <v>4</v>
      </c>
      <c r="O7" s="64" t="s">
        <v>199</v>
      </c>
      <c r="P7" s="64" t="s">
        <v>276</v>
      </c>
      <c r="Q7" s="64" t="s">
        <v>143</v>
      </c>
      <c r="R7" s="64">
        <v>0.44</v>
      </c>
      <c r="S7" s="64">
        <v>110</v>
      </c>
      <c r="T7" s="64">
        <v>83</v>
      </c>
      <c r="U7" s="57">
        <f t="shared" si="3"/>
        <v>206</v>
      </c>
    </row>
    <row r="8" spans="2:21 16384:16384" ht="18.75" hidden="1">
      <c r="B8" s="64">
        <f t="shared" si="0"/>
        <v>4</v>
      </c>
      <c r="C8" s="64" t="s">
        <v>259</v>
      </c>
      <c r="D8" s="64" t="s">
        <v>263</v>
      </c>
      <c r="E8" s="64" t="s">
        <v>260</v>
      </c>
      <c r="F8" s="65"/>
      <c r="G8" s="64">
        <v>63</v>
      </c>
      <c r="H8" s="64">
        <v>250</v>
      </c>
      <c r="I8" s="57">
        <f t="shared" si="4"/>
        <v>490</v>
      </c>
      <c r="J8" s="66">
        <f t="shared" si="1"/>
        <v>1.0629999999999999</v>
      </c>
      <c r="K8" s="164"/>
      <c r="L8" s="164"/>
      <c r="N8" s="57">
        <f t="shared" si="2"/>
        <v>5</v>
      </c>
      <c r="O8" s="64" t="s">
        <v>276</v>
      </c>
      <c r="P8" s="64" t="s">
        <v>107</v>
      </c>
      <c r="Q8" s="64" t="s">
        <v>260</v>
      </c>
      <c r="R8" s="65"/>
      <c r="S8" s="64">
        <v>110</v>
      </c>
      <c r="T8" s="64">
        <v>176</v>
      </c>
      <c r="U8" s="57">
        <f t="shared" si="3"/>
        <v>382</v>
      </c>
    </row>
    <row r="9" spans="2:21 16384:16384" ht="18.75" hidden="1">
      <c r="B9" s="64">
        <f t="shared" si="0"/>
        <v>5</v>
      </c>
      <c r="C9" s="64" t="s">
        <v>263</v>
      </c>
      <c r="D9" s="64" t="s">
        <v>76</v>
      </c>
      <c r="E9" s="64" t="s">
        <v>260</v>
      </c>
      <c r="F9" s="65"/>
      <c r="G9" s="64">
        <v>63</v>
      </c>
      <c r="H9" s="64">
        <v>72</v>
      </c>
      <c r="I9" s="57">
        <f t="shared" si="4"/>
        <v>562</v>
      </c>
      <c r="J9" s="66">
        <f t="shared" si="1"/>
        <v>1.0629999999999999</v>
      </c>
      <c r="K9" s="164"/>
      <c r="L9" s="164"/>
      <c r="N9" s="57">
        <f t="shared" si="2"/>
        <v>6</v>
      </c>
      <c r="O9" s="64" t="s">
        <v>107</v>
      </c>
      <c r="P9" s="64" t="s">
        <v>32</v>
      </c>
      <c r="Q9" s="64" t="s">
        <v>260</v>
      </c>
      <c r="R9" s="65"/>
      <c r="S9" s="64">
        <v>110</v>
      </c>
      <c r="T9" s="64">
        <v>57</v>
      </c>
      <c r="U9" s="57">
        <f t="shared" si="3"/>
        <v>439</v>
      </c>
    </row>
    <row r="10" spans="2:21 16384:16384" ht="15.75" hidden="1">
      <c r="B10" s="64">
        <f t="shared" si="0"/>
        <v>6</v>
      </c>
      <c r="C10" s="64" t="s">
        <v>263</v>
      </c>
      <c r="D10" s="64" t="s">
        <v>76</v>
      </c>
      <c r="E10" s="64" t="s">
        <v>264</v>
      </c>
      <c r="F10" s="64">
        <v>0.36</v>
      </c>
      <c r="G10" s="64">
        <v>63</v>
      </c>
      <c r="H10" s="64">
        <v>3</v>
      </c>
      <c r="I10" s="57">
        <f t="shared" si="4"/>
        <v>565</v>
      </c>
      <c r="J10" s="66">
        <f t="shared" si="1"/>
        <v>1.0629999999999999</v>
      </c>
      <c r="K10" s="164"/>
      <c r="L10" s="164"/>
      <c r="N10" s="57">
        <f t="shared" si="2"/>
        <v>7</v>
      </c>
      <c r="O10" s="64" t="s">
        <v>32</v>
      </c>
      <c r="P10" s="64" t="s">
        <v>279</v>
      </c>
      <c r="Q10" s="64" t="s">
        <v>289</v>
      </c>
      <c r="R10" s="64">
        <v>0.44</v>
      </c>
      <c r="S10" s="64">
        <v>110</v>
      </c>
      <c r="T10" s="64">
        <v>31</v>
      </c>
      <c r="U10" s="57">
        <f t="shared" si="3"/>
        <v>470</v>
      </c>
    </row>
    <row r="11" spans="2:21 16384:16384" ht="18.75" hidden="1">
      <c r="B11" s="64">
        <f t="shared" si="0"/>
        <v>7</v>
      </c>
      <c r="C11" s="64" t="s">
        <v>38</v>
      </c>
      <c r="D11" s="64" t="s">
        <v>265</v>
      </c>
      <c r="E11" s="64" t="s">
        <v>260</v>
      </c>
      <c r="F11" s="65"/>
      <c r="G11" s="64">
        <v>63</v>
      </c>
      <c r="H11" s="64">
        <v>54</v>
      </c>
      <c r="I11" s="57">
        <f t="shared" si="4"/>
        <v>619</v>
      </c>
      <c r="J11" s="66">
        <f t="shared" si="1"/>
        <v>1.0629999999999999</v>
      </c>
      <c r="K11" s="164"/>
      <c r="L11" s="164"/>
      <c r="N11" s="57">
        <f t="shared" si="2"/>
        <v>8</v>
      </c>
      <c r="O11" s="64" t="s">
        <v>279</v>
      </c>
      <c r="P11" s="64" t="s">
        <v>45</v>
      </c>
      <c r="Q11" s="64" t="s">
        <v>143</v>
      </c>
      <c r="R11" s="64">
        <v>0.44</v>
      </c>
      <c r="S11" s="64">
        <v>110</v>
      </c>
      <c r="T11" s="64">
        <v>37</v>
      </c>
      <c r="U11" s="57">
        <f t="shared" si="3"/>
        <v>507</v>
      </c>
    </row>
    <row r="12" spans="2:21 16384:16384" ht="15.75">
      <c r="B12" s="64">
        <f t="shared" si="0"/>
        <v>8</v>
      </c>
      <c r="C12" s="64" t="s">
        <v>38</v>
      </c>
      <c r="D12" s="64" t="s">
        <v>265</v>
      </c>
      <c r="E12" s="64" t="s">
        <v>266</v>
      </c>
      <c r="F12" s="64">
        <v>0.36</v>
      </c>
      <c r="G12" s="64">
        <v>63</v>
      </c>
      <c r="H12" s="64">
        <v>45</v>
      </c>
      <c r="I12" s="57">
        <f t="shared" si="4"/>
        <v>664</v>
      </c>
      <c r="J12" s="66">
        <f t="shared" si="1"/>
        <v>1.0629999999999999</v>
      </c>
      <c r="K12" s="164"/>
      <c r="L12" s="164"/>
      <c r="N12" s="57">
        <f t="shared" si="2"/>
        <v>9</v>
      </c>
      <c r="O12" s="64" t="s">
        <v>279</v>
      </c>
      <c r="P12" s="64" t="s">
        <v>45</v>
      </c>
      <c r="Q12" s="64" t="s">
        <v>289</v>
      </c>
      <c r="R12" s="64">
        <v>0.44</v>
      </c>
      <c r="S12" s="64">
        <v>110</v>
      </c>
      <c r="T12" s="64">
        <v>29</v>
      </c>
      <c r="U12" s="57">
        <f t="shared" si="3"/>
        <v>536</v>
      </c>
    </row>
    <row r="13" spans="2:21 16384:16384" ht="18.75">
      <c r="B13" s="64">
        <f t="shared" si="0"/>
        <v>9</v>
      </c>
      <c r="C13" s="64" t="s">
        <v>267</v>
      </c>
      <c r="D13" s="64" t="s">
        <v>268</v>
      </c>
      <c r="E13" s="64" t="s">
        <v>266</v>
      </c>
      <c r="F13" s="64">
        <v>0.36</v>
      </c>
      <c r="G13" s="64">
        <v>63</v>
      </c>
      <c r="H13" s="64">
        <v>106</v>
      </c>
      <c r="I13" s="57">
        <f t="shared" si="4"/>
        <v>770</v>
      </c>
      <c r="J13" s="66">
        <f t="shared" si="1"/>
        <v>1.0629999999999999</v>
      </c>
      <c r="K13" s="164"/>
      <c r="L13" s="164"/>
      <c r="N13" s="57">
        <f t="shared" si="2"/>
        <v>10</v>
      </c>
      <c r="O13" s="64" t="s">
        <v>45</v>
      </c>
      <c r="P13" s="64" t="s">
        <v>282</v>
      </c>
      <c r="Q13" s="64" t="s">
        <v>260</v>
      </c>
      <c r="R13" s="65"/>
      <c r="S13" s="64">
        <v>110</v>
      </c>
      <c r="T13" s="64">
        <v>47</v>
      </c>
      <c r="U13" s="57">
        <f t="shared" si="3"/>
        <v>583</v>
      </c>
    </row>
    <row r="14" spans="2:21 16384:16384" ht="18.75" hidden="1">
      <c r="B14" s="64">
        <f t="shared" si="0"/>
        <v>10</v>
      </c>
      <c r="C14" s="64" t="s">
        <v>267</v>
      </c>
      <c r="D14" s="64" t="s">
        <v>268</v>
      </c>
      <c r="E14" s="64" t="s">
        <v>143</v>
      </c>
      <c r="F14" s="64">
        <v>0.36</v>
      </c>
      <c r="G14" s="64">
        <v>63</v>
      </c>
      <c r="H14" s="64">
        <f>129-106</f>
        <v>23</v>
      </c>
      <c r="I14" s="57">
        <f t="shared" si="4"/>
        <v>793</v>
      </c>
      <c r="J14" s="66">
        <f t="shared" si="1"/>
        <v>1.0629999999999999</v>
      </c>
      <c r="K14" s="164"/>
      <c r="L14" s="164"/>
      <c r="N14" s="57">
        <f t="shared" si="2"/>
        <v>11</v>
      </c>
      <c r="O14" s="64" t="s">
        <v>282</v>
      </c>
      <c r="P14" s="64" t="s">
        <v>284</v>
      </c>
      <c r="Q14" s="64" t="s">
        <v>260</v>
      </c>
      <c r="R14" s="65"/>
      <c r="S14" s="64">
        <v>110</v>
      </c>
      <c r="T14" s="64">
        <v>73</v>
      </c>
      <c r="U14" s="57">
        <f t="shared" si="3"/>
        <v>656</v>
      </c>
    </row>
    <row r="15" spans="2:21 16384:16384" ht="15.75" hidden="1">
      <c r="B15" s="64">
        <f t="shared" si="0"/>
        <v>11</v>
      </c>
      <c r="C15" s="64" t="s">
        <v>268</v>
      </c>
      <c r="D15" s="64" t="s">
        <v>82</v>
      </c>
      <c r="E15" s="64" t="s">
        <v>143</v>
      </c>
      <c r="F15" s="64">
        <v>0.36</v>
      </c>
      <c r="G15" s="64">
        <v>63</v>
      </c>
      <c r="H15" s="64">
        <v>44</v>
      </c>
      <c r="I15" s="57">
        <f t="shared" si="4"/>
        <v>837</v>
      </c>
      <c r="J15" s="66">
        <f t="shared" si="1"/>
        <v>1.0629999999999999</v>
      </c>
      <c r="K15" s="164"/>
      <c r="L15" s="164"/>
      <c r="N15" s="57">
        <f t="shared" si="2"/>
        <v>12</v>
      </c>
      <c r="O15" s="64" t="s">
        <v>282</v>
      </c>
      <c r="P15" s="64" t="s">
        <v>284</v>
      </c>
      <c r="Q15" s="64" t="s">
        <v>264</v>
      </c>
      <c r="R15" s="64">
        <v>0.39</v>
      </c>
      <c r="S15" s="64">
        <v>110</v>
      </c>
      <c r="T15" s="64">
        <v>3</v>
      </c>
      <c r="U15" s="57">
        <f t="shared" si="3"/>
        <v>659</v>
      </c>
    </row>
    <row r="16" spans="2:21 16384:16384" ht="19.5" thickBot="1">
      <c r="B16" s="64">
        <f t="shared" si="0"/>
        <v>12</v>
      </c>
      <c r="C16" s="64" t="s">
        <v>268</v>
      </c>
      <c r="D16" s="64" t="s">
        <v>82</v>
      </c>
      <c r="E16" s="64" t="s">
        <v>266</v>
      </c>
      <c r="F16" s="64">
        <v>0.36</v>
      </c>
      <c r="G16" s="64">
        <v>63</v>
      </c>
      <c r="H16" s="64">
        <v>3</v>
      </c>
      <c r="I16" s="57">
        <f t="shared" si="4"/>
        <v>840</v>
      </c>
      <c r="J16" s="66">
        <f t="shared" si="1"/>
        <v>1.0629999999999999</v>
      </c>
      <c r="K16" s="164"/>
      <c r="L16" s="164"/>
      <c r="N16" s="57">
        <f t="shared" si="2"/>
        <v>13</v>
      </c>
      <c r="O16" s="64" t="s">
        <v>284</v>
      </c>
      <c r="P16" s="64" t="s">
        <v>16</v>
      </c>
      <c r="Q16" s="64" t="s">
        <v>260</v>
      </c>
      <c r="R16" s="65"/>
      <c r="S16" s="64">
        <v>110</v>
      </c>
      <c r="T16" s="64">
        <v>109</v>
      </c>
      <c r="U16" s="57">
        <f t="shared" si="3"/>
        <v>768</v>
      </c>
    </row>
    <row r="17" spans="2:21" ht="19.5" hidden="1" thickBot="1">
      <c r="B17" s="64">
        <f t="shared" si="0"/>
        <v>13</v>
      </c>
      <c r="C17" s="64" t="s">
        <v>217</v>
      </c>
      <c r="D17" s="64" t="s">
        <v>160</v>
      </c>
      <c r="E17" s="64" t="s">
        <v>260</v>
      </c>
      <c r="F17" s="65"/>
      <c r="G17" s="64">
        <v>63</v>
      </c>
      <c r="H17" s="64">
        <v>101</v>
      </c>
      <c r="I17" s="57">
        <f t="shared" si="4"/>
        <v>941</v>
      </c>
      <c r="J17" s="66">
        <f t="shared" si="1"/>
        <v>1.0629999999999999</v>
      </c>
      <c r="K17" s="164"/>
      <c r="L17" s="164"/>
      <c r="N17" s="57">
        <f t="shared" si="2"/>
        <v>14</v>
      </c>
      <c r="O17" s="64" t="s">
        <v>16</v>
      </c>
      <c r="P17" s="64" t="s">
        <v>365</v>
      </c>
      <c r="Q17" s="64" t="s">
        <v>260</v>
      </c>
      <c r="R17" s="65"/>
      <c r="S17" s="64">
        <v>110</v>
      </c>
      <c r="T17" s="64">
        <v>170</v>
      </c>
      <c r="U17" s="57">
        <f t="shared" si="3"/>
        <v>938</v>
      </c>
    </row>
    <row r="18" spans="2:21" ht="19.5" hidden="1" thickBot="1">
      <c r="B18" s="64">
        <f t="shared" si="0"/>
        <v>14</v>
      </c>
      <c r="C18" s="64" t="s">
        <v>160</v>
      </c>
      <c r="D18" s="64" t="s">
        <v>269</v>
      </c>
      <c r="E18" s="64" t="s">
        <v>260</v>
      </c>
      <c r="F18" s="65"/>
      <c r="G18" s="64">
        <v>63</v>
      </c>
      <c r="H18" s="64">
        <v>44</v>
      </c>
      <c r="I18" s="57">
        <f t="shared" si="4"/>
        <v>985</v>
      </c>
      <c r="J18" s="66">
        <f t="shared" si="1"/>
        <v>1.0629999999999999</v>
      </c>
      <c r="K18" s="164"/>
      <c r="L18" s="164"/>
      <c r="N18" s="57">
        <f t="shared" si="2"/>
        <v>15</v>
      </c>
      <c r="O18" s="64" t="s">
        <v>16</v>
      </c>
      <c r="P18" s="64" t="s">
        <v>365</v>
      </c>
      <c r="Q18" s="64" t="s">
        <v>264</v>
      </c>
      <c r="R18" s="64">
        <v>0.44</v>
      </c>
      <c r="S18" s="64">
        <v>110</v>
      </c>
      <c r="T18" s="64">
        <v>3</v>
      </c>
      <c r="U18" s="57">
        <f t="shared" si="3"/>
        <v>941</v>
      </c>
    </row>
    <row r="19" spans="2:21" ht="19.5" hidden="1" thickBot="1">
      <c r="B19" s="64">
        <f t="shared" si="0"/>
        <v>15</v>
      </c>
      <c r="C19" s="64" t="s">
        <v>160</v>
      </c>
      <c r="D19" s="64" t="s">
        <v>270</v>
      </c>
      <c r="E19" s="64" t="s">
        <v>260</v>
      </c>
      <c r="F19" s="65"/>
      <c r="G19" s="64">
        <v>63</v>
      </c>
      <c r="H19" s="64">
        <v>74</v>
      </c>
      <c r="I19" s="57">
        <f t="shared" si="4"/>
        <v>1059</v>
      </c>
      <c r="J19" s="66">
        <f t="shared" si="1"/>
        <v>1.0629999999999999</v>
      </c>
      <c r="K19" s="164"/>
      <c r="L19" s="164"/>
      <c r="N19" s="57">
        <f t="shared" si="2"/>
        <v>16</v>
      </c>
      <c r="O19" s="64" t="s">
        <v>365</v>
      </c>
      <c r="P19" s="64" t="s">
        <v>49</v>
      </c>
      <c r="Q19" s="64" t="s">
        <v>260</v>
      </c>
      <c r="R19" s="65"/>
      <c r="S19" s="64">
        <v>110</v>
      </c>
      <c r="T19" s="64">
        <v>53</v>
      </c>
      <c r="U19" s="57">
        <f t="shared" si="3"/>
        <v>994</v>
      </c>
    </row>
    <row r="20" spans="2:21" ht="19.5" hidden="1" thickBot="1">
      <c r="B20" s="64">
        <f t="shared" si="0"/>
        <v>16</v>
      </c>
      <c r="C20" s="64" t="s">
        <v>271</v>
      </c>
      <c r="D20" s="64" t="s">
        <v>272</v>
      </c>
      <c r="E20" s="64" t="s">
        <v>260</v>
      </c>
      <c r="F20" s="65"/>
      <c r="G20" s="64">
        <v>63</v>
      </c>
      <c r="H20" s="64">
        <v>90</v>
      </c>
      <c r="I20" s="57">
        <f t="shared" si="4"/>
        <v>1149</v>
      </c>
      <c r="J20" s="66">
        <f t="shared" si="1"/>
        <v>1.0629999999999999</v>
      </c>
      <c r="K20" s="164"/>
      <c r="L20" s="164"/>
      <c r="N20" s="57">
        <f t="shared" si="2"/>
        <v>17</v>
      </c>
      <c r="O20" s="67" t="s">
        <v>169</v>
      </c>
      <c r="P20" s="67" t="s">
        <v>366</v>
      </c>
      <c r="Q20" s="67" t="s">
        <v>260</v>
      </c>
      <c r="R20" s="67"/>
      <c r="S20" s="67">
        <v>140</v>
      </c>
      <c r="T20" s="67">
        <v>105</v>
      </c>
      <c r="U20" s="57">
        <f t="shared" si="3"/>
        <v>1099</v>
      </c>
    </row>
    <row r="21" spans="2:21" ht="19.5" hidden="1" thickBot="1">
      <c r="B21" s="64">
        <f t="shared" si="0"/>
        <v>17</v>
      </c>
      <c r="C21" s="64" t="s">
        <v>273</v>
      </c>
      <c r="D21" s="64" t="s">
        <v>274</v>
      </c>
      <c r="E21" s="64" t="s">
        <v>260</v>
      </c>
      <c r="F21" s="65"/>
      <c r="G21" s="64">
        <v>63</v>
      </c>
      <c r="H21" s="64">
        <v>36</v>
      </c>
      <c r="I21" s="57">
        <f t="shared" si="4"/>
        <v>1185</v>
      </c>
      <c r="J21" s="66">
        <f t="shared" si="1"/>
        <v>1.0629999999999999</v>
      </c>
      <c r="K21" s="164"/>
      <c r="L21" s="164"/>
      <c r="N21" s="57">
        <f t="shared" si="2"/>
        <v>18</v>
      </c>
      <c r="O21" s="67" t="s">
        <v>366</v>
      </c>
      <c r="P21" s="67" t="s">
        <v>345</v>
      </c>
      <c r="Q21" s="67" t="s">
        <v>260</v>
      </c>
      <c r="R21" s="67"/>
      <c r="S21" s="67">
        <v>140</v>
      </c>
      <c r="T21" s="67">
        <v>18</v>
      </c>
      <c r="U21" s="57">
        <f t="shared" si="3"/>
        <v>1117</v>
      </c>
    </row>
    <row r="22" spans="2:21" ht="19.5" hidden="1" thickBot="1">
      <c r="B22" s="64">
        <f t="shared" si="0"/>
        <v>18</v>
      </c>
      <c r="C22" s="64" t="s">
        <v>273</v>
      </c>
      <c r="D22" s="64" t="s">
        <v>275</v>
      </c>
      <c r="E22" s="64" t="s">
        <v>260</v>
      </c>
      <c r="F22" s="65"/>
      <c r="G22" s="64">
        <v>63</v>
      </c>
      <c r="H22" s="64">
        <v>65</v>
      </c>
      <c r="I22" s="57">
        <f t="shared" si="4"/>
        <v>1250</v>
      </c>
      <c r="J22" s="66">
        <f t="shared" si="1"/>
        <v>1.0629999999999999</v>
      </c>
      <c r="K22" s="164"/>
      <c r="L22" s="164"/>
      <c r="N22" s="57">
        <f t="shared" si="2"/>
        <v>19</v>
      </c>
      <c r="O22" s="67" t="s">
        <v>345</v>
      </c>
      <c r="P22" s="67" t="s">
        <v>367</v>
      </c>
      <c r="Q22" s="67" t="s">
        <v>260</v>
      </c>
      <c r="R22" s="67"/>
      <c r="S22" s="67">
        <v>140</v>
      </c>
      <c r="T22" s="67">
        <v>42</v>
      </c>
      <c r="U22" s="57">
        <f t="shared" si="3"/>
        <v>1159</v>
      </c>
    </row>
    <row r="23" spans="2:21" ht="19.5" hidden="1" thickBot="1">
      <c r="B23" s="64">
        <f t="shared" si="0"/>
        <v>19</v>
      </c>
      <c r="C23" s="64" t="s">
        <v>27</v>
      </c>
      <c r="D23" s="64" t="s">
        <v>135</v>
      </c>
      <c r="E23" s="64" t="s">
        <v>260</v>
      </c>
      <c r="F23" s="65"/>
      <c r="G23" s="64">
        <v>63</v>
      </c>
      <c r="H23" s="64">
        <v>64</v>
      </c>
      <c r="I23" s="57">
        <f t="shared" si="4"/>
        <v>1314</v>
      </c>
      <c r="J23" s="66">
        <f t="shared" si="1"/>
        <v>1.0629999999999999</v>
      </c>
      <c r="K23" s="164"/>
      <c r="L23" s="164"/>
      <c r="N23" s="57">
        <f t="shared" si="2"/>
        <v>20</v>
      </c>
      <c r="O23" s="67" t="s">
        <v>367</v>
      </c>
      <c r="P23" s="67" t="s">
        <v>27</v>
      </c>
      <c r="Q23" s="67" t="s">
        <v>260</v>
      </c>
      <c r="R23" s="67"/>
      <c r="S23" s="67">
        <v>140</v>
      </c>
      <c r="T23" s="67">
        <v>7</v>
      </c>
      <c r="U23" s="57">
        <f t="shared" si="3"/>
        <v>1166</v>
      </c>
    </row>
    <row r="24" spans="2:21" ht="16.5" hidden="1" thickBot="1">
      <c r="B24" s="64">
        <f t="shared" si="0"/>
        <v>20</v>
      </c>
      <c r="C24" s="64" t="s">
        <v>27</v>
      </c>
      <c r="D24" s="64" t="s">
        <v>135</v>
      </c>
      <c r="E24" s="64" t="s">
        <v>143</v>
      </c>
      <c r="F24" s="64">
        <v>0.36</v>
      </c>
      <c r="G24" s="64">
        <v>63</v>
      </c>
      <c r="H24" s="64">
        <v>10</v>
      </c>
      <c r="I24" s="57">
        <f t="shared" si="4"/>
        <v>1324</v>
      </c>
      <c r="J24" s="66">
        <f t="shared" si="1"/>
        <v>1.0629999999999999</v>
      </c>
      <c r="K24" s="164"/>
      <c r="L24" s="164"/>
      <c r="N24" s="57">
        <f t="shared" si="2"/>
        <v>21</v>
      </c>
      <c r="O24" s="67" t="s">
        <v>27</v>
      </c>
      <c r="P24" s="67" t="s">
        <v>138</v>
      </c>
      <c r="Q24" s="67" t="s">
        <v>260</v>
      </c>
      <c r="R24" s="67"/>
      <c r="S24" s="67">
        <v>140</v>
      </c>
      <c r="T24" s="67">
        <v>78</v>
      </c>
      <c r="U24" s="57">
        <f t="shared" si="3"/>
        <v>1244</v>
      </c>
    </row>
    <row r="25" spans="2:21" ht="16.5" hidden="1" thickBot="1">
      <c r="B25" s="64">
        <f t="shared" si="0"/>
        <v>21</v>
      </c>
      <c r="C25" s="64" t="s">
        <v>276</v>
      </c>
      <c r="D25" s="64" t="s">
        <v>277</v>
      </c>
      <c r="E25" s="64" t="s">
        <v>143</v>
      </c>
      <c r="F25" s="64">
        <v>0.36</v>
      </c>
      <c r="G25" s="64">
        <v>63</v>
      </c>
      <c r="H25" s="64">
        <v>50</v>
      </c>
      <c r="I25" s="57">
        <f t="shared" si="4"/>
        <v>1374</v>
      </c>
      <c r="J25" s="66">
        <f t="shared" si="1"/>
        <v>1.0629999999999999</v>
      </c>
      <c r="K25" s="164"/>
      <c r="L25" s="164"/>
      <c r="N25" s="57">
        <f t="shared" si="2"/>
        <v>22</v>
      </c>
      <c r="O25" s="67" t="s">
        <v>138</v>
      </c>
      <c r="P25" s="67" t="s">
        <v>323</v>
      </c>
      <c r="Q25" s="67" t="s">
        <v>260</v>
      </c>
      <c r="R25" s="67"/>
      <c r="S25" s="67">
        <v>140</v>
      </c>
      <c r="T25" s="67">
        <v>88</v>
      </c>
      <c r="U25" s="57">
        <f t="shared" si="3"/>
        <v>1332</v>
      </c>
    </row>
    <row r="26" spans="2:21" ht="19.5" hidden="1" thickBot="1">
      <c r="B26" s="64">
        <f t="shared" si="0"/>
        <v>22</v>
      </c>
      <c r="C26" s="64" t="s">
        <v>107</v>
      </c>
      <c r="D26" s="64" t="s">
        <v>278</v>
      </c>
      <c r="E26" s="64" t="s">
        <v>260</v>
      </c>
      <c r="F26" s="65"/>
      <c r="G26" s="64">
        <v>63</v>
      </c>
      <c r="H26" s="64">
        <v>138</v>
      </c>
      <c r="I26" s="57">
        <f t="shared" si="4"/>
        <v>1512</v>
      </c>
      <c r="J26" s="66">
        <f t="shared" si="1"/>
        <v>1.0629999999999999</v>
      </c>
      <c r="K26" s="164"/>
      <c r="L26" s="164"/>
      <c r="N26" s="57">
        <f t="shared" si="2"/>
        <v>23</v>
      </c>
      <c r="O26" s="67" t="s">
        <v>323</v>
      </c>
      <c r="P26" s="67" t="s">
        <v>11</v>
      </c>
      <c r="Q26" s="67" t="s">
        <v>260</v>
      </c>
      <c r="R26" s="67"/>
      <c r="S26" s="67">
        <v>140</v>
      </c>
      <c r="T26" s="67">
        <v>18</v>
      </c>
      <c r="U26" s="57">
        <f t="shared" si="3"/>
        <v>1350</v>
      </c>
    </row>
    <row r="27" spans="2:21" ht="19.5" hidden="1" thickBot="1">
      <c r="B27" s="64">
        <f t="shared" si="0"/>
        <v>23</v>
      </c>
      <c r="C27" s="64" t="s">
        <v>279</v>
      </c>
      <c r="D27" s="64" t="s">
        <v>280</v>
      </c>
      <c r="E27" s="64" t="s">
        <v>260</v>
      </c>
      <c r="F27" s="65"/>
      <c r="G27" s="64">
        <v>63</v>
      </c>
      <c r="H27" s="64">
        <v>33</v>
      </c>
      <c r="I27" s="57">
        <f t="shared" si="4"/>
        <v>1545</v>
      </c>
      <c r="J27" s="66">
        <f t="shared" si="1"/>
        <v>1.0629999999999999</v>
      </c>
      <c r="K27" s="164"/>
      <c r="L27" s="164"/>
      <c r="N27" s="57">
        <f t="shared" si="2"/>
        <v>24</v>
      </c>
      <c r="O27" s="67" t="s">
        <v>11</v>
      </c>
      <c r="P27" s="67" t="s">
        <v>368</v>
      </c>
      <c r="Q27" s="67" t="s">
        <v>260</v>
      </c>
      <c r="R27" s="67"/>
      <c r="S27" s="67">
        <v>140</v>
      </c>
      <c r="T27" s="67">
        <v>77</v>
      </c>
      <c r="U27" s="57">
        <f t="shared" si="3"/>
        <v>1427</v>
      </c>
    </row>
    <row r="28" spans="2:21" ht="16.5" hidden="1" thickBot="1">
      <c r="B28" s="64">
        <f t="shared" si="0"/>
        <v>24</v>
      </c>
      <c r="C28" s="64" t="s">
        <v>45</v>
      </c>
      <c r="D28" s="64" t="s">
        <v>281</v>
      </c>
      <c r="E28" s="64" t="s">
        <v>264</v>
      </c>
      <c r="F28" s="64">
        <v>0.36</v>
      </c>
      <c r="G28" s="64">
        <v>63</v>
      </c>
      <c r="H28" s="64">
        <v>3</v>
      </c>
      <c r="I28" s="57">
        <f t="shared" si="4"/>
        <v>1548</v>
      </c>
      <c r="J28" s="66">
        <f t="shared" si="1"/>
        <v>1.0629999999999999</v>
      </c>
      <c r="K28" s="164"/>
      <c r="L28" s="164"/>
      <c r="N28" s="57">
        <f t="shared" si="2"/>
        <v>25</v>
      </c>
      <c r="O28" s="67" t="s">
        <v>311</v>
      </c>
      <c r="P28" s="67" t="s">
        <v>137</v>
      </c>
      <c r="Q28" s="67" t="s">
        <v>260</v>
      </c>
      <c r="R28" s="67"/>
      <c r="S28" s="67">
        <v>140</v>
      </c>
      <c r="T28" s="67">
        <v>515</v>
      </c>
      <c r="U28" s="57">
        <f t="shared" si="3"/>
        <v>1942</v>
      </c>
    </row>
    <row r="29" spans="2:21" ht="19.5" hidden="1" thickBot="1">
      <c r="B29" s="64">
        <f t="shared" si="0"/>
        <v>25</v>
      </c>
      <c r="C29" s="64" t="s">
        <v>45</v>
      </c>
      <c r="D29" s="64" t="s">
        <v>281</v>
      </c>
      <c r="E29" s="64" t="s">
        <v>260</v>
      </c>
      <c r="F29" s="65"/>
      <c r="G29" s="64">
        <v>63</v>
      </c>
      <c r="H29" s="64">
        <v>39</v>
      </c>
      <c r="I29" s="57">
        <f t="shared" si="4"/>
        <v>1587</v>
      </c>
      <c r="J29" s="66">
        <f t="shared" si="1"/>
        <v>1.0629999999999999</v>
      </c>
      <c r="K29" s="164"/>
      <c r="L29" s="164"/>
      <c r="N29" s="57">
        <f t="shared" si="2"/>
        <v>26</v>
      </c>
      <c r="O29" s="67" t="s">
        <v>137</v>
      </c>
      <c r="P29" s="67" t="s">
        <v>369</v>
      </c>
      <c r="Q29" s="67" t="s">
        <v>260</v>
      </c>
      <c r="R29" s="67"/>
      <c r="S29" s="67">
        <v>140</v>
      </c>
      <c r="T29" s="67">
        <v>260</v>
      </c>
      <c r="U29" s="57">
        <f t="shared" si="3"/>
        <v>2202</v>
      </c>
    </row>
    <row r="30" spans="2:21" ht="19.5" hidden="1" thickBot="1">
      <c r="B30" s="64">
        <f t="shared" si="0"/>
        <v>26</v>
      </c>
      <c r="C30" s="64" t="s">
        <v>282</v>
      </c>
      <c r="D30" s="64" t="s">
        <v>283</v>
      </c>
      <c r="E30" s="64" t="s">
        <v>260</v>
      </c>
      <c r="F30" s="65"/>
      <c r="G30" s="64">
        <v>63</v>
      </c>
      <c r="H30" s="64">
        <v>46</v>
      </c>
      <c r="I30" s="57">
        <f t="shared" si="4"/>
        <v>1633</v>
      </c>
      <c r="J30" s="66">
        <f t="shared" si="1"/>
        <v>1.0629999999999999</v>
      </c>
      <c r="K30" s="164"/>
      <c r="L30" s="164"/>
      <c r="N30" s="57">
        <f t="shared" si="2"/>
        <v>27</v>
      </c>
      <c r="O30" s="67" t="s">
        <v>369</v>
      </c>
      <c r="P30" s="67" t="s">
        <v>370</v>
      </c>
      <c r="Q30" s="67" t="s">
        <v>260</v>
      </c>
      <c r="R30" s="67"/>
      <c r="S30" s="67">
        <v>140</v>
      </c>
      <c r="T30" s="67">
        <v>641</v>
      </c>
      <c r="U30" s="57">
        <f t="shared" si="3"/>
        <v>2843</v>
      </c>
    </row>
    <row r="31" spans="2:21" ht="19.5" hidden="1" thickBot="1">
      <c r="B31" s="64">
        <f t="shared" si="0"/>
        <v>27</v>
      </c>
      <c r="C31" s="64" t="s">
        <v>284</v>
      </c>
      <c r="D31" s="64" t="s">
        <v>28</v>
      </c>
      <c r="E31" s="64" t="s">
        <v>260</v>
      </c>
      <c r="F31" s="65"/>
      <c r="G31" s="64">
        <v>63</v>
      </c>
      <c r="H31" s="64">
        <v>49</v>
      </c>
      <c r="I31" s="57">
        <f t="shared" si="4"/>
        <v>1682</v>
      </c>
      <c r="J31" s="66">
        <f t="shared" si="1"/>
        <v>1.0629999999999999</v>
      </c>
      <c r="K31" s="164"/>
      <c r="L31" s="164"/>
      <c r="N31" s="57">
        <f t="shared" si="2"/>
        <v>28</v>
      </c>
      <c r="O31" s="67" t="s">
        <v>313</v>
      </c>
      <c r="P31" s="67" t="s">
        <v>315</v>
      </c>
      <c r="Q31" s="67" t="s">
        <v>260</v>
      </c>
      <c r="R31" s="67"/>
      <c r="S31" s="67">
        <v>140</v>
      </c>
      <c r="T31" s="67">
        <v>92</v>
      </c>
      <c r="U31" s="57">
        <f t="shared" si="3"/>
        <v>2935</v>
      </c>
    </row>
    <row r="32" spans="2:21" ht="16.5" hidden="1" thickBot="1">
      <c r="B32" s="64">
        <f t="shared" si="0"/>
        <v>28</v>
      </c>
      <c r="C32" s="64" t="s">
        <v>28</v>
      </c>
      <c r="D32" s="64" t="s">
        <v>285</v>
      </c>
      <c r="E32" s="64" t="s">
        <v>143</v>
      </c>
      <c r="F32" s="64">
        <v>0.36</v>
      </c>
      <c r="G32" s="64">
        <v>63</v>
      </c>
      <c r="H32" s="64">
        <v>40</v>
      </c>
      <c r="I32" s="57">
        <f t="shared" si="4"/>
        <v>1722</v>
      </c>
      <c r="J32" s="66">
        <f t="shared" si="1"/>
        <v>1.0629999999999999</v>
      </c>
      <c r="K32" s="164"/>
      <c r="L32" s="164"/>
      <c r="N32" s="57">
        <f t="shared" si="2"/>
        <v>29</v>
      </c>
      <c r="O32" s="67" t="s">
        <v>315</v>
      </c>
      <c r="P32" s="67" t="s">
        <v>316</v>
      </c>
      <c r="Q32" s="67" t="s">
        <v>260</v>
      </c>
      <c r="R32" s="67"/>
      <c r="S32" s="67">
        <v>140</v>
      </c>
      <c r="T32" s="67">
        <v>261</v>
      </c>
      <c r="U32" s="57">
        <f t="shared" si="3"/>
        <v>3196</v>
      </c>
    </row>
    <row r="33" spans="2:21" ht="19.5" hidden="1" thickBot="1">
      <c r="B33" s="64">
        <f t="shared" si="0"/>
        <v>29</v>
      </c>
      <c r="C33" s="64" t="s">
        <v>284</v>
      </c>
      <c r="D33" s="64" t="s">
        <v>88</v>
      </c>
      <c r="E33" s="64" t="s">
        <v>260</v>
      </c>
      <c r="F33" s="65"/>
      <c r="G33" s="64">
        <v>63</v>
      </c>
      <c r="H33" s="64">
        <v>420</v>
      </c>
      <c r="I33" s="57">
        <f t="shared" si="4"/>
        <v>2142</v>
      </c>
      <c r="J33" s="66">
        <f t="shared" si="1"/>
        <v>1.0629999999999999</v>
      </c>
      <c r="K33" s="164"/>
      <c r="L33" s="164"/>
      <c r="N33" s="57">
        <f t="shared" si="2"/>
        <v>30</v>
      </c>
      <c r="O33" s="67" t="s">
        <v>316</v>
      </c>
      <c r="P33" s="67" t="s">
        <v>318</v>
      </c>
      <c r="Q33" s="67" t="s">
        <v>260</v>
      </c>
      <c r="R33" s="67"/>
      <c r="S33" s="67">
        <v>140</v>
      </c>
      <c r="T33" s="67">
        <v>64</v>
      </c>
      <c r="U33" s="57">
        <f t="shared" si="3"/>
        <v>3260</v>
      </c>
    </row>
    <row r="34" spans="2:21" ht="19.5" hidden="1" thickBot="1">
      <c r="B34" s="64">
        <f t="shared" si="0"/>
        <v>30</v>
      </c>
      <c r="C34" s="64" t="s">
        <v>16</v>
      </c>
      <c r="D34" s="64" t="s">
        <v>22</v>
      </c>
      <c r="E34" s="64" t="s">
        <v>260</v>
      </c>
      <c r="F34" s="65"/>
      <c r="G34" s="64">
        <v>63</v>
      </c>
      <c r="H34" s="64">
        <v>104</v>
      </c>
      <c r="I34" s="57">
        <f t="shared" si="4"/>
        <v>2246</v>
      </c>
      <c r="J34" s="66">
        <f t="shared" si="1"/>
        <v>1.0629999999999999</v>
      </c>
      <c r="K34" s="164"/>
      <c r="L34" s="164"/>
      <c r="N34" s="57">
        <f t="shared" si="2"/>
        <v>31</v>
      </c>
      <c r="O34" s="67">
        <v>102</v>
      </c>
      <c r="P34" s="67">
        <v>137</v>
      </c>
      <c r="Q34" s="67" t="s">
        <v>260</v>
      </c>
      <c r="R34" s="67"/>
      <c r="S34" s="67">
        <v>140</v>
      </c>
      <c r="T34" s="67">
        <v>140</v>
      </c>
      <c r="U34" s="57">
        <f t="shared" si="3"/>
        <v>3400</v>
      </c>
    </row>
    <row r="35" spans="2:21" ht="19.5" hidden="1" thickBot="1">
      <c r="B35" s="64">
        <f t="shared" si="0"/>
        <v>31</v>
      </c>
      <c r="C35" s="64" t="s">
        <v>32</v>
      </c>
      <c r="D35" s="64" t="s">
        <v>286</v>
      </c>
      <c r="E35" s="64" t="s">
        <v>260</v>
      </c>
      <c r="F35" s="65"/>
      <c r="G35" s="64">
        <v>63</v>
      </c>
      <c r="H35" s="64">
        <v>78</v>
      </c>
      <c r="I35" s="57">
        <f t="shared" si="4"/>
        <v>2324</v>
      </c>
      <c r="J35" s="66">
        <f t="shared" si="1"/>
        <v>1.0629999999999999</v>
      </c>
      <c r="K35" s="164"/>
      <c r="L35" s="164"/>
      <c r="N35" s="57">
        <f t="shared" si="2"/>
        <v>32</v>
      </c>
      <c r="O35" s="67">
        <v>137</v>
      </c>
      <c r="P35" s="67">
        <v>67</v>
      </c>
      <c r="Q35" s="67" t="s">
        <v>260</v>
      </c>
      <c r="R35" s="67"/>
      <c r="S35" s="67">
        <v>140</v>
      </c>
      <c r="T35" s="67">
        <v>28</v>
      </c>
      <c r="U35" s="57">
        <f t="shared" si="3"/>
        <v>3428</v>
      </c>
    </row>
    <row r="36" spans="2:21" ht="19.5" hidden="1" thickBot="1">
      <c r="B36" s="64">
        <f t="shared" si="0"/>
        <v>32</v>
      </c>
      <c r="C36" s="64" t="s">
        <v>107</v>
      </c>
      <c r="D36" s="64" t="s">
        <v>286</v>
      </c>
      <c r="E36" s="64" t="s">
        <v>260</v>
      </c>
      <c r="F36" s="65"/>
      <c r="G36" s="64">
        <v>63</v>
      </c>
      <c r="H36" s="64">
        <v>17</v>
      </c>
      <c r="I36" s="57">
        <f t="shared" si="4"/>
        <v>2341</v>
      </c>
      <c r="J36" s="66">
        <f t="shared" si="1"/>
        <v>1.0629999999999999</v>
      </c>
      <c r="K36" s="164"/>
      <c r="L36" s="164"/>
      <c r="N36" s="57">
        <f t="shared" si="2"/>
        <v>33</v>
      </c>
      <c r="O36" s="67">
        <v>67</v>
      </c>
      <c r="P36" s="67">
        <v>24</v>
      </c>
      <c r="Q36" s="67" t="s">
        <v>260</v>
      </c>
      <c r="R36" s="67"/>
      <c r="S36" s="67">
        <v>140</v>
      </c>
      <c r="T36" s="67">
        <v>196</v>
      </c>
      <c r="U36" s="57">
        <f t="shared" si="3"/>
        <v>3624</v>
      </c>
    </row>
    <row r="37" spans="2:21" ht="16.5" hidden="1" thickBot="1">
      <c r="B37" s="64">
        <f t="shared" si="0"/>
        <v>33</v>
      </c>
      <c r="C37" s="64" t="s">
        <v>286</v>
      </c>
      <c r="D37" s="64" t="s">
        <v>287</v>
      </c>
      <c r="E37" s="64" t="s">
        <v>143</v>
      </c>
      <c r="F37" s="64">
        <v>0.36</v>
      </c>
      <c r="G37" s="64">
        <v>63</v>
      </c>
      <c r="H37" s="64">
        <v>50</v>
      </c>
      <c r="I37" s="57">
        <f t="shared" si="4"/>
        <v>2391</v>
      </c>
      <c r="J37" s="66">
        <f t="shared" si="1"/>
        <v>1.0629999999999999</v>
      </c>
      <c r="K37" s="164"/>
      <c r="L37" s="164"/>
      <c r="N37" s="57">
        <f t="shared" si="2"/>
        <v>34</v>
      </c>
      <c r="O37" s="67">
        <v>24</v>
      </c>
      <c r="P37" s="67">
        <v>38</v>
      </c>
      <c r="Q37" s="67" t="s">
        <v>260</v>
      </c>
      <c r="R37" s="67"/>
      <c r="S37" s="67">
        <v>140</v>
      </c>
      <c r="T37" s="67">
        <v>288</v>
      </c>
      <c r="U37" s="57">
        <f t="shared" si="3"/>
        <v>3912</v>
      </c>
    </row>
    <row r="38" spans="2:21" ht="19.5" hidden="1" thickBot="1">
      <c r="B38" s="64">
        <f t="shared" si="0"/>
        <v>34</v>
      </c>
      <c r="C38" s="64" t="s">
        <v>287</v>
      </c>
      <c r="D38" s="64" t="s">
        <v>95</v>
      </c>
      <c r="E38" s="64" t="s">
        <v>260</v>
      </c>
      <c r="F38" s="65"/>
      <c r="G38" s="64">
        <v>63</v>
      </c>
      <c r="H38" s="64">
        <f>80-H39</f>
        <v>66</v>
      </c>
      <c r="I38" s="57">
        <f t="shared" si="4"/>
        <v>2457</v>
      </c>
      <c r="J38" s="66">
        <f t="shared" si="1"/>
        <v>1.0629999999999999</v>
      </c>
      <c r="K38" s="164"/>
      <c r="L38" s="164"/>
      <c r="N38" s="57">
        <f t="shared" si="2"/>
        <v>35</v>
      </c>
      <c r="O38" s="67">
        <v>38</v>
      </c>
      <c r="P38" s="69">
        <v>167</v>
      </c>
      <c r="Q38" s="69" t="s">
        <v>260</v>
      </c>
      <c r="R38" s="67"/>
      <c r="S38" s="67">
        <v>140</v>
      </c>
      <c r="T38" s="67">
        <v>484</v>
      </c>
      <c r="U38" s="57">
        <f t="shared" si="3"/>
        <v>4396</v>
      </c>
    </row>
    <row r="39" spans="2:21" ht="15.75">
      <c r="B39" s="64">
        <f t="shared" si="0"/>
        <v>35</v>
      </c>
      <c r="C39" s="64" t="s">
        <v>287</v>
      </c>
      <c r="D39" s="64" t="s">
        <v>95</v>
      </c>
      <c r="E39" s="64" t="s">
        <v>266</v>
      </c>
      <c r="F39" s="64">
        <v>0.36</v>
      </c>
      <c r="G39" s="64">
        <v>63</v>
      </c>
      <c r="H39" s="64">
        <v>14</v>
      </c>
      <c r="I39" s="57">
        <f t="shared" si="4"/>
        <v>2471</v>
      </c>
      <c r="J39" s="66">
        <f t="shared" si="1"/>
        <v>1.0629999999999999</v>
      </c>
      <c r="K39" s="164"/>
      <c r="L39" s="164"/>
      <c r="N39" s="62"/>
      <c r="O39" s="70"/>
      <c r="P39" s="98">
        <v>110</v>
      </c>
      <c r="Q39" s="99">
        <v>140</v>
      </c>
      <c r="R39" s="23"/>
      <c r="S39" s="62"/>
      <c r="T39" s="62"/>
      <c r="U39" s="62"/>
    </row>
    <row r="40" spans="2:21" ht="15.75" hidden="1">
      <c r="B40" s="64">
        <f t="shared" si="0"/>
        <v>36</v>
      </c>
      <c r="C40" s="64" t="s">
        <v>95</v>
      </c>
      <c r="D40" s="64" t="s">
        <v>288</v>
      </c>
      <c r="E40" s="64" t="s">
        <v>143</v>
      </c>
      <c r="F40" s="64">
        <v>0.36</v>
      </c>
      <c r="G40" s="64">
        <v>63</v>
      </c>
      <c r="H40" s="64">
        <v>135</v>
      </c>
      <c r="I40" s="57">
        <f t="shared" si="4"/>
        <v>2606</v>
      </c>
      <c r="J40" s="66">
        <f t="shared" si="1"/>
        <v>1.0629999999999999</v>
      </c>
      <c r="K40" s="164"/>
      <c r="L40" s="164"/>
      <c r="N40" s="62"/>
      <c r="O40" s="70"/>
      <c r="P40" s="100">
        <f>+SUMIF($AD$96:$AD$130,$AA$131,$AE$96:$AE$130)</f>
        <v>0</v>
      </c>
      <c r="Q40" s="101">
        <f>+SUMIF($AD$96:$AD$130,$AB$131,$AE$96:$AE$130)</f>
        <v>0</v>
      </c>
      <c r="R40" s="23"/>
      <c r="S40" s="62"/>
      <c r="T40" s="62"/>
      <c r="U40" s="62"/>
    </row>
    <row r="41" spans="2:21" ht="19.5" hidden="1" thickBot="1">
      <c r="B41" s="64">
        <f t="shared" si="0"/>
        <v>37</v>
      </c>
      <c r="C41" s="64" t="s">
        <v>95</v>
      </c>
      <c r="D41" s="64" t="s">
        <v>288</v>
      </c>
      <c r="E41" s="64" t="s">
        <v>289</v>
      </c>
      <c r="F41" s="64">
        <v>0.36</v>
      </c>
      <c r="G41" s="64">
        <v>63</v>
      </c>
      <c r="H41" s="64">
        <v>34</v>
      </c>
      <c r="I41" s="57">
        <f t="shared" si="4"/>
        <v>2640</v>
      </c>
      <c r="J41" s="66">
        <f t="shared" si="1"/>
        <v>1.0629999999999999</v>
      </c>
      <c r="K41" s="164"/>
      <c r="L41" s="164"/>
      <c r="N41" s="62"/>
      <c r="O41" s="70"/>
      <c r="P41" s="102">
        <v>1493</v>
      </c>
      <c r="Q41" s="103">
        <v>3486</v>
      </c>
      <c r="R41" s="23"/>
      <c r="S41" s="62"/>
      <c r="T41" s="62"/>
      <c r="U41" s="62"/>
    </row>
    <row r="42" spans="2:21" ht="18.75" hidden="1">
      <c r="B42" s="64">
        <f t="shared" si="0"/>
        <v>38</v>
      </c>
      <c r="C42" s="64" t="s">
        <v>290</v>
      </c>
      <c r="D42" s="64" t="s">
        <v>291</v>
      </c>
      <c r="E42" s="64" t="s">
        <v>260</v>
      </c>
      <c r="F42" s="65"/>
      <c r="G42" s="64">
        <v>63</v>
      </c>
      <c r="H42" s="64">
        <v>13</v>
      </c>
      <c r="I42" s="57">
        <f t="shared" si="4"/>
        <v>2653</v>
      </c>
      <c r="J42" s="66">
        <f t="shared" si="1"/>
        <v>1.0629999999999999</v>
      </c>
      <c r="K42" s="164"/>
      <c r="L42" s="164"/>
      <c r="N42" s="62" t="s">
        <v>97</v>
      </c>
      <c r="O42" s="62"/>
      <c r="P42" s="104"/>
      <c r="Q42" s="104"/>
      <c r="R42" s="62"/>
      <c r="S42" s="62" t="s">
        <v>98</v>
      </c>
      <c r="T42" s="70"/>
      <c r="U42" s="62"/>
    </row>
    <row r="43" spans="2:21" ht="15.75" hidden="1">
      <c r="B43" s="64">
        <f t="shared" si="0"/>
        <v>39</v>
      </c>
      <c r="C43" s="67" t="s">
        <v>48</v>
      </c>
      <c r="D43" s="67" t="s">
        <v>292</v>
      </c>
      <c r="E43" s="67" t="s">
        <v>260</v>
      </c>
      <c r="F43" s="67"/>
      <c r="G43" s="67">
        <v>63</v>
      </c>
      <c r="H43" s="67">
        <v>71</v>
      </c>
      <c r="I43" s="57">
        <f t="shared" si="4"/>
        <v>2724</v>
      </c>
      <c r="J43" s="66">
        <f t="shared" si="1"/>
        <v>1.0629999999999999</v>
      </c>
      <c r="K43" s="164"/>
      <c r="L43" s="164"/>
      <c r="N43" s="62" t="s">
        <v>99</v>
      </c>
      <c r="O43" s="70"/>
      <c r="P43" s="59"/>
      <c r="Q43" s="60"/>
      <c r="R43" s="61"/>
      <c r="S43" s="62" t="s">
        <v>99</v>
      </c>
      <c r="T43" s="70"/>
      <c r="U43" s="57"/>
    </row>
    <row r="44" spans="2:21" ht="15.75" hidden="1">
      <c r="B44" s="64">
        <f t="shared" si="0"/>
        <v>40</v>
      </c>
      <c r="C44" s="67" t="s">
        <v>293</v>
      </c>
      <c r="D44" s="67" t="s">
        <v>17</v>
      </c>
      <c r="E44" s="67" t="s">
        <v>143</v>
      </c>
      <c r="F44" s="67">
        <v>0.36</v>
      </c>
      <c r="G44" s="67">
        <v>63</v>
      </c>
      <c r="H44" s="67">
        <v>254</v>
      </c>
      <c r="I44" s="57">
        <f t="shared" si="4"/>
        <v>2978</v>
      </c>
      <c r="J44" s="66">
        <f t="shared" si="1"/>
        <v>1.0629999999999999</v>
      </c>
      <c r="K44" s="164"/>
      <c r="L44" s="164"/>
      <c r="N44" s="62" t="s">
        <v>100</v>
      </c>
      <c r="O44" s="70"/>
      <c r="P44" s="59"/>
      <c r="Q44" s="60"/>
      <c r="R44" s="61"/>
      <c r="S44" s="62" t="s">
        <v>100</v>
      </c>
      <c r="T44" s="59"/>
      <c r="U44" s="57"/>
    </row>
    <row r="45" spans="2:21" ht="15.75" hidden="1">
      <c r="B45" s="64">
        <f t="shared" si="0"/>
        <v>41</v>
      </c>
      <c r="C45" s="67" t="s">
        <v>294</v>
      </c>
      <c r="D45" s="67" t="s">
        <v>295</v>
      </c>
      <c r="E45" s="67" t="s">
        <v>260</v>
      </c>
      <c r="F45" s="67"/>
      <c r="G45" s="67">
        <v>63</v>
      </c>
      <c r="H45" s="67">
        <v>36</v>
      </c>
      <c r="I45" s="57">
        <f t="shared" si="4"/>
        <v>3014</v>
      </c>
      <c r="J45" s="66">
        <f t="shared" si="1"/>
        <v>1.0629999999999999</v>
      </c>
      <c r="K45" s="164"/>
      <c r="L45" s="164"/>
      <c r="N45" s="62" t="s">
        <v>101</v>
      </c>
      <c r="O45" s="70"/>
      <c r="P45" s="59"/>
      <c r="Q45" s="60"/>
      <c r="R45" s="61"/>
      <c r="S45" s="62" t="s">
        <v>101</v>
      </c>
      <c r="T45" s="70"/>
      <c r="U45" s="57"/>
    </row>
    <row r="46" spans="2:21" ht="15.75">
      <c r="B46" s="64">
        <f t="shared" si="0"/>
        <v>42</v>
      </c>
      <c r="C46" s="67" t="s">
        <v>294</v>
      </c>
      <c r="D46" s="67" t="s">
        <v>295</v>
      </c>
      <c r="E46" s="67" t="s">
        <v>266</v>
      </c>
      <c r="F46" s="67">
        <v>0.36</v>
      </c>
      <c r="G46" s="67">
        <v>63</v>
      </c>
      <c r="H46" s="67">
        <v>3</v>
      </c>
      <c r="I46" s="57">
        <f t="shared" si="4"/>
        <v>3017</v>
      </c>
      <c r="J46" s="66">
        <f t="shared" si="1"/>
        <v>1.0629999999999999</v>
      </c>
      <c r="K46" s="164"/>
      <c r="L46" s="164"/>
    </row>
    <row r="47" spans="2:21" ht="15.75" hidden="1">
      <c r="B47" s="64">
        <f t="shared" si="0"/>
        <v>43</v>
      </c>
      <c r="C47" s="67" t="s">
        <v>20</v>
      </c>
      <c r="D47" s="67" t="s">
        <v>296</v>
      </c>
      <c r="E47" s="67" t="s">
        <v>260</v>
      </c>
      <c r="F47" s="67"/>
      <c r="G47" s="67">
        <v>63</v>
      </c>
      <c r="H47" s="67">
        <v>23</v>
      </c>
      <c r="I47" s="57">
        <f t="shared" si="4"/>
        <v>3040</v>
      </c>
      <c r="J47" s="66">
        <f t="shared" si="1"/>
        <v>1.0629999999999999</v>
      </c>
      <c r="K47" s="164"/>
      <c r="L47" s="164"/>
    </row>
    <row r="48" spans="2:21" ht="15.75" hidden="1">
      <c r="B48" s="64">
        <f t="shared" si="0"/>
        <v>44</v>
      </c>
      <c r="C48" s="67" t="s">
        <v>20</v>
      </c>
      <c r="D48" s="67" t="s">
        <v>106</v>
      </c>
      <c r="E48" s="67" t="s">
        <v>260</v>
      </c>
      <c r="F48" s="67"/>
      <c r="G48" s="67">
        <v>63</v>
      </c>
      <c r="H48" s="67">
        <v>240</v>
      </c>
      <c r="I48" s="57">
        <f t="shared" si="4"/>
        <v>3280</v>
      </c>
      <c r="J48" s="66">
        <f t="shared" si="1"/>
        <v>1.0629999999999999</v>
      </c>
      <c r="K48" s="164"/>
      <c r="L48" s="164"/>
    </row>
    <row r="49" spans="2:12" ht="15.75" hidden="1">
      <c r="B49" s="64">
        <f t="shared" si="0"/>
        <v>45</v>
      </c>
      <c r="C49" s="67" t="s">
        <v>297</v>
      </c>
      <c r="D49" s="67" t="s">
        <v>51</v>
      </c>
      <c r="E49" s="67" t="s">
        <v>260</v>
      </c>
      <c r="F49" s="67"/>
      <c r="G49" s="67">
        <v>63</v>
      </c>
      <c r="H49" s="67">
        <v>168</v>
      </c>
      <c r="I49" s="57">
        <f t="shared" si="4"/>
        <v>3448</v>
      </c>
      <c r="J49" s="66">
        <f t="shared" si="1"/>
        <v>1.0629999999999999</v>
      </c>
      <c r="K49" s="164"/>
      <c r="L49" s="164"/>
    </row>
    <row r="50" spans="2:12" ht="15.75" hidden="1">
      <c r="B50" s="64">
        <f t="shared" si="0"/>
        <v>46</v>
      </c>
      <c r="C50" s="67" t="s">
        <v>27</v>
      </c>
      <c r="D50" s="67" t="s">
        <v>298</v>
      </c>
      <c r="E50" s="67" t="s">
        <v>260</v>
      </c>
      <c r="F50" s="67"/>
      <c r="G50" s="67">
        <v>63</v>
      </c>
      <c r="H50" s="67">
        <v>30</v>
      </c>
      <c r="I50" s="57">
        <f t="shared" si="4"/>
        <v>3478</v>
      </c>
      <c r="J50" s="66">
        <f t="shared" si="1"/>
        <v>1.0629999999999999</v>
      </c>
      <c r="K50" s="164"/>
      <c r="L50" s="164"/>
    </row>
    <row r="51" spans="2:12" ht="15.75" hidden="1">
      <c r="B51" s="64">
        <f t="shared" si="0"/>
        <v>47</v>
      </c>
      <c r="C51" s="67" t="s">
        <v>138</v>
      </c>
      <c r="D51" s="67" t="s">
        <v>110</v>
      </c>
      <c r="E51" s="67" t="s">
        <v>143</v>
      </c>
      <c r="F51" s="67">
        <v>0.36</v>
      </c>
      <c r="G51" s="67">
        <v>63</v>
      </c>
      <c r="H51" s="67">
        <v>27</v>
      </c>
      <c r="I51" s="57">
        <f t="shared" si="4"/>
        <v>3505</v>
      </c>
      <c r="J51" s="66">
        <f t="shared" si="1"/>
        <v>1.0629999999999999</v>
      </c>
      <c r="K51" s="164"/>
      <c r="L51" s="164"/>
    </row>
    <row r="52" spans="2:12" ht="15.75" hidden="1">
      <c r="B52" s="64">
        <f t="shared" si="0"/>
        <v>48</v>
      </c>
      <c r="C52" s="67" t="s">
        <v>11</v>
      </c>
      <c r="D52" s="67" t="s">
        <v>127</v>
      </c>
      <c r="E52" s="67" t="s">
        <v>143</v>
      </c>
      <c r="F52" s="67">
        <v>0.36</v>
      </c>
      <c r="G52" s="67">
        <v>63</v>
      </c>
      <c r="H52" s="67">
        <v>166</v>
      </c>
      <c r="I52" s="57">
        <f t="shared" si="4"/>
        <v>3671</v>
      </c>
      <c r="J52" s="66">
        <f t="shared" si="1"/>
        <v>1.0629999999999999</v>
      </c>
      <c r="K52" s="164"/>
      <c r="L52" s="164"/>
    </row>
    <row r="53" spans="2:12" ht="15.75" hidden="1">
      <c r="B53" s="64">
        <f t="shared" si="0"/>
        <v>49</v>
      </c>
      <c r="C53" s="67" t="s">
        <v>11</v>
      </c>
      <c r="D53" s="67" t="s">
        <v>127</v>
      </c>
      <c r="E53" s="67" t="s">
        <v>260</v>
      </c>
      <c r="F53" s="67"/>
      <c r="G53" s="67">
        <v>63</v>
      </c>
      <c r="H53" s="67">
        <f>343-H52</f>
        <v>177</v>
      </c>
      <c r="I53" s="57">
        <f t="shared" si="4"/>
        <v>3848</v>
      </c>
      <c r="J53" s="66">
        <f t="shared" si="1"/>
        <v>1.0629999999999999</v>
      </c>
      <c r="K53" s="164"/>
      <c r="L53" s="164"/>
    </row>
    <row r="54" spans="2:12" ht="15.75" hidden="1">
      <c r="B54" s="64">
        <f t="shared" si="0"/>
        <v>50</v>
      </c>
      <c r="C54" s="67" t="s">
        <v>84</v>
      </c>
      <c r="D54" s="67" t="s">
        <v>90</v>
      </c>
      <c r="E54" s="67" t="s">
        <v>260</v>
      </c>
      <c r="F54" s="67"/>
      <c r="G54" s="67">
        <v>63</v>
      </c>
      <c r="H54" s="67">
        <v>21</v>
      </c>
      <c r="I54" s="57">
        <f t="shared" si="4"/>
        <v>3869</v>
      </c>
      <c r="J54" s="66">
        <f t="shared" si="1"/>
        <v>1.0629999999999999</v>
      </c>
      <c r="K54" s="164"/>
      <c r="L54" s="164"/>
    </row>
    <row r="55" spans="2:12" ht="15.75" hidden="1">
      <c r="B55" s="64">
        <f t="shared" si="0"/>
        <v>51</v>
      </c>
      <c r="C55" s="67" t="s">
        <v>299</v>
      </c>
      <c r="D55" s="67" t="s">
        <v>300</v>
      </c>
      <c r="E55" s="67" t="s">
        <v>260</v>
      </c>
      <c r="F55" s="67"/>
      <c r="G55" s="67">
        <v>63</v>
      </c>
      <c r="H55" s="67">
        <v>58</v>
      </c>
      <c r="I55" s="57">
        <f t="shared" si="4"/>
        <v>3927</v>
      </c>
      <c r="J55" s="66">
        <f t="shared" si="1"/>
        <v>1.0629999999999999</v>
      </c>
      <c r="K55" s="164"/>
      <c r="L55" s="164"/>
    </row>
    <row r="56" spans="2:12" ht="15.75" hidden="1">
      <c r="B56" s="64">
        <f t="shared" si="0"/>
        <v>52</v>
      </c>
      <c r="C56" s="67" t="s">
        <v>301</v>
      </c>
      <c r="D56" s="67" t="s">
        <v>302</v>
      </c>
      <c r="E56" s="67" t="s">
        <v>260</v>
      </c>
      <c r="F56" s="67"/>
      <c r="G56" s="67">
        <v>63</v>
      </c>
      <c r="H56" s="67">
        <v>57</v>
      </c>
      <c r="I56" s="57">
        <f t="shared" si="4"/>
        <v>3984</v>
      </c>
      <c r="J56" s="66">
        <f t="shared" si="1"/>
        <v>1.0629999999999999</v>
      </c>
      <c r="K56" s="164"/>
      <c r="L56" s="164"/>
    </row>
    <row r="57" spans="2:12" ht="15.75" hidden="1">
      <c r="B57" s="64">
        <f t="shared" si="0"/>
        <v>53</v>
      </c>
      <c r="C57" s="67" t="s">
        <v>302</v>
      </c>
      <c r="D57" s="67" t="s">
        <v>303</v>
      </c>
      <c r="E57" s="67" t="s">
        <v>260</v>
      </c>
      <c r="F57" s="67"/>
      <c r="G57" s="67">
        <v>63</v>
      </c>
      <c r="H57" s="67">
        <v>66</v>
      </c>
      <c r="I57" s="57">
        <f t="shared" si="4"/>
        <v>4050</v>
      </c>
      <c r="J57" s="66">
        <f t="shared" si="1"/>
        <v>1.0629999999999999</v>
      </c>
      <c r="K57" s="164"/>
      <c r="L57" s="164"/>
    </row>
    <row r="58" spans="2:12" ht="15.75" hidden="1">
      <c r="B58" s="64">
        <f t="shared" si="0"/>
        <v>54</v>
      </c>
      <c r="C58" s="67" t="s">
        <v>304</v>
      </c>
      <c r="D58" s="67" t="s">
        <v>305</v>
      </c>
      <c r="E58" s="67" t="s">
        <v>260</v>
      </c>
      <c r="F58" s="67"/>
      <c r="G58" s="67">
        <v>63</v>
      </c>
      <c r="H58" s="67">
        <v>102</v>
      </c>
      <c r="I58" s="57">
        <f t="shared" si="4"/>
        <v>4152</v>
      </c>
      <c r="J58" s="66">
        <f t="shared" si="1"/>
        <v>1.0629999999999999</v>
      </c>
      <c r="K58" s="164"/>
      <c r="L58" s="164"/>
    </row>
    <row r="59" spans="2:12" ht="15.75" hidden="1">
      <c r="B59" s="64">
        <f t="shared" si="0"/>
        <v>55</v>
      </c>
      <c r="C59" s="67" t="s">
        <v>304</v>
      </c>
      <c r="D59" s="67" t="s">
        <v>305</v>
      </c>
      <c r="E59" s="67" t="s">
        <v>289</v>
      </c>
      <c r="F59" s="67">
        <v>0.36</v>
      </c>
      <c r="G59" s="67">
        <v>63</v>
      </c>
      <c r="H59" s="67">
        <v>22</v>
      </c>
      <c r="I59" s="57">
        <f t="shared" si="4"/>
        <v>4174</v>
      </c>
      <c r="J59" s="66">
        <f t="shared" si="1"/>
        <v>1.0629999999999999</v>
      </c>
      <c r="K59" s="164"/>
      <c r="L59" s="164"/>
    </row>
    <row r="60" spans="2:12" ht="15.75" hidden="1">
      <c r="B60" s="67">
        <f t="shared" si="0"/>
        <v>56</v>
      </c>
      <c r="C60" s="67" t="s">
        <v>305</v>
      </c>
      <c r="D60" s="67" t="s">
        <v>306</v>
      </c>
      <c r="E60" s="67" t="s">
        <v>260</v>
      </c>
      <c r="F60" s="67"/>
      <c r="G60" s="67">
        <v>63</v>
      </c>
      <c r="H60" s="67">
        <v>76</v>
      </c>
      <c r="I60" s="57">
        <f t="shared" si="4"/>
        <v>4250</v>
      </c>
      <c r="J60" s="66">
        <f t="shared" si="1"/>
        <v>1.0629999999999999</v>
      </c>
      <c r="K60" s="164"/>
      <c r="L60" s="164"/>
    </row>
    <row r="61" spans="2:12" ht="15.75" hidden="1">
      <c r="B61" s="67">
        <f t="shared" si="0"/>
        <v>57</v>
      </c>
      <c r="C61" s="67">
        <v>24</v>
      </c>
      <c r="D61" s="67">
        <v>192</v>
      </c>
      <c r="E61" s="67" t="s">
        <v>143</v>
      </c>
      <c r="F61" s="67">
        <v>0.36</v>
      </c>
      <c r="G61" s="67">
        <v>63</v>
      </c>
      <c r="H61" s="67">
        <v>200</v>
      </c>
      <c r="I61" s="57">
        <f t="shared" si="4"/>
        <v>4450</v>
      </c>
      <c r="J61" s="66">
        <f t="shared" si="1"/>
        <v>1.0629999999999999</v>
      </c>
      <c r="K61" s="164"/>
      <c r="L61" s="164"/>
    </row>
    <row r="62" spans="2:12" ht="15.75" hidden="1">
      <c r="B62" s="67">
        <f t="shared" si="0"/>
        <v>58</v>
      </c>
      <c r="C62" s="67">
        <v>24</v>
      </c>
      <c r="D62" s="67">
        <v>192</v>
      </c>
      <c r="E62" s="67" t="s">
        <v>260</v>
      </c>
      <c r="F62" s="67"/>
      <c r="G62" s="67">
        <v>63</v>
      </c>
      <c r="H62" s="67">
        <v>200</v>
      </c>
      <c r="I62" s="57">
        <f t="shared" si="4"/>
        <v>4650</v>
      </c>
      <c r="J62" s="66">
        <f t="shared" si="1"/>
        <v>1.0629999999999999</v>
      </c>
      <c r="K62" s="164"/>
      <c r="L62" s="164"/>
    </row>
    <row r="63" spans="2:12" ht="15.75" hidden="1">
      <c r="B63" s="67">
        <f t="shared" si="0"/>
        <v>59</v>
      </c>
      <c r="C63" s="67">
        <v>27</v>
      </c>
      <c r="D63" s="67">
        <v>84</v>
      </c>
      <c r="E63" s="67" t="s">
        <v>260</v>
      </c>
      <c r="F63" s="67"/>
      <c r="G63" s="67">
        <v>63</v>
      </c>
      <c r="H63" s="67">
        <v>280</v>
      </c>
      <c r="I63" s="57">
        <f t="shared" si="4"/>
        <v>4930</v>
      </c>
      <c r="J63" s="66">
        <f t="shared" si="1"/>
        <v>1.0629999999999999</v>
      </c>
      <c r="K63" s="164"/>
      <c r="L63" s="164"/>
    </row>
    <row r="64" spans="2:12" ht="15.75" hidden="1">
      <c r="B64" s="67">
        <f t="shared" si="0"/>
        <v>60</v>
      </c>
      <c r="C64" s="67">
        <v>54</v>
      </c>
      <c r="D64" s="67">
        <v>112</v>
      </c>
      <c r="E64" s="67" t="s">
        <v>260</v>
      </c>
      <c r="F64" s="67"/>
      <c r="G64" s="67">
        <v>63</v>
      </c>
      <c r="H64" s="67">
        <v>198</v>
      </c>
      <c r="I64" s="57">
        <f t="shared" si="4"/>
        <v>5128</v>
      </c>
      <c r="J64" s="66">
        <f t="shared" si="1"/>
        <v>1.0629999999999999</v>
      </c>
      <c r="K64" s="164"/>
      <c r="L64" s="164"/>
    </row>
    <row r="65" spans="2:12" ht="15.75" hidden="1">
      <c r="B65" s="67">
        <f t="shared" si="0"/>
        <v>61</v>
      </c>
      <c r="C65" s="67">
        <v>54</v>
      </c>
      <c r="D65" s="67">
        <v>160</v>
      </c>
      <c r="E65" s="67" t="s">
        <v>260</v>
      </c>
      <c r="F65" s="67"/>
      <c r="G65" s="67">
        <v>63</v>
      </c>
      <c r="H65" s="67">
        <v>97</v>
      </c>
      <c r="I65" s="57">
        <f t="shared" si="4"/>
        <v>5225</v>
      </c>
      <c r="J65" s="66">
        <f t="shared" si="1"/>
        <v>1.0629999999999999</v>
      </c>
      <c r="K65" s="164"/>
      <c r="L65" s="164"/>
    </row>
    <row r="66" spans="2:12" ht="15.75" hidden="1">
      <c r="B66" s="67">
        <f t="shared" si="0"/>
        <v>62</v>
      </c>
      <c r="C66" s="67">
        <v>160</v>
      </c>
      <c r="D66" s="67">
        <v>207</v>
      </c>
      <c r="E66" s="67" t="s">
        <v>260</v>
      </c>
      <c r="F66" s="67"/>
      <c r="G66" s="67">
        <v>63</v>
      </c>
      <c r="H66" s="67">
        <v>44</v>
      </c>
      <c r="I66" s="57">
        <f t="shared" si="4"/>
        <v>5269</v>
      </c>
      <c r="J66" s="66">
        <f t="shared" si="1"/>
        <v>1.0629999999999999</v>
      </c>
      <c r="K66" s="164"/>
      <c r="L66" s="164"/>
    </row>
    <row r="67" spans="2:12" ht="15.75" hidden="1">
      <c r="B67" s="67">
        <f t="shared" si="0"/>
        <v>63</v>
      </c>
      <c r="C67" s="67">
        <v>160</v>
      </c>
      <c r="D67" s="67">
        <v>185</v>
      </c>
      <c r="E67" s="67" t="s">
        <v>260</v>
      </c>
      <c r="F67" s="67"/>
      <c r="G67" s="67">
        <v>63</v>
      </c>
      <c r="H67" s="67">
        <v>97</v>
      </c>
      <c r="I67" s="57">
        <f t="shared" si="4"/>
        <v>5366</v>
      </c>
      <c r="J67" s="66">
        <f t="shared" si="1"/>
        <v>1.0629999999999999</v>
      </c>
      <c r="K67" s="164"/>
      <c r="L67" s="164"/>
    </row>
    <row r="68" spans="2:12" ht="15.75" hidden="1">
      <c r="B68" s="67">
        <f t="shared" si="0"/>
        <v>64</v>
      </c>
      <c r="C68" s="67">
        <v>110</v>
      </c>
      <c r="D68" s="67">
        <v>226</v>
      </c>
      <c r="E68" s="67" t="s">
        <v>260</v>
      </c>
      <c r="F68" s="67"/>
      <c r="G68" s="67">
        <v>63</v>
      </c>
      <c r="H68" s="67">
        <v>119</v>
      </c>
      <c r="I68" s="57">
        <f t="shared" si="4"/>
        <v>5485</v>
      </c>
      <c r="J68" s="66">
        <f t="shared" si="1"/>
        <v>1.0629999999999999</v>
      </c>
      <c r="K68" s="164"/>
      <c r="L68" s="164"/>
    </row>
    <row r="69" spans="2:12" ht="15.75" hidden="1">
      <c r="B69" s="67">
        <f t="shared" si="0"/>
        <v>65</v>
      </c>
      <c r="C69" s="67">
        <v>110</v>
      </c>
      <c r="D69" s="67">
        <v>217</v>
      </c>
      <c r="E69" s="67" t="s">
        <v>260</v>
      </c>
      <c r="F69" s="67"/>
      <c r="G69" s="67">
        <v>63</v>
      </c>
      <c r="H69" s="67">
        <v>58</v>
      </c>
      <c r="I69" s="57">
        <f t="shared" si="4"/>
        <v>5543</v>
      </c>
      <c r="J69" s="66">
        <f t="shared" si="1"/>
        <v>1.0629999999999999</v>
      </c>
      <c r="K69" s="164"/>
      <c r="L69" s="164"/>
    </row>
    <row r="70" spans="2:12" ht="15.75" hidden="1">
      <c r="B70" s="67">
        <f t="shared" ref="B70:B133" si="5">1+B69</f>
        <v>66</v>
      </c>
      <c r="C70" s="67">
        <v>117</v>
      </c>
      <c r="D70" s="67">
        <v>169</v>
      </c>
      <c r="E70" s="67" t="s">
        <v>260</v>
      </c>
      <c r="F70" s="67"/>
      <c r="G70" s="67">
        <v>63</v>
      </c>
      <c r="H70" s="67">
        <v>86</v>
      </c>
      <c r="I70" s="57">
        <f t="shared" si="4"/>
        <v>5629</v>
      </c>
      <c r="J70" s="66">
        <f t="shared" ref="J70:J125" si="6">(1000+G70)/1000</f>
        <v>1.0629999999999999</v>
      </c>
      <c r="K70" s="164"/>
      <c r="L70" s="164"/>
    </row>
    <row r="71" spans="2:12" ht="15.75">
      <c r="B71" s="67">
        <f t="shared" si="5"/>
        <v>67</v>
      </c>
      <c r="C71" s="67">
        <v>117</v>
      </c>
      <c r="D71" s="67">
        <v>169</v>
      </c>
      <c r="E71" s="67" t="s">
        <v>266</v>
      </c>
      <c r="F71" s="67">
        <v>0.36</v>
      </c>
      <c r="G71" s="67">
        <v>63</v>
      </c>
      <c r="H71" s="67">
        <v>2</v>
      </c>
      <c r="I71" s="57">
        <f t="shared" ref="I71:I134" si="7">+I70+H71</f>
        <v>5631</v>
      </c>
      <c r="J71" s="66">
        <f t="shared" si="6"/>
        <v>1.0629999999999999</v>
      </c>
      <c r="K71" s="164"/>
      <c r="L71" s="164"/>
    </row>
    <row r="72" spans="2:12" ht="15.75" hidden="1">
      <c r="B72" s="67">
        <f t="shared" si="5"/>
        <v>68</v>
      </c>
      <c r="C72" s="67">
        <v>18</v>
      </c>
      <c r="D72" s="67" t="s">
        <v>307</v>
      </c>
      <c r="E72" s="67" t="s">
        <v>260</v>
      </c>
      <c r="F72" s="67"/>
      <c r="G72" s="67">
        <v>63</v>
      </c>
      <c r="H72" s="67">
        <f>89-H73</f>
        <v>47</v>
      </c>
      <c r="I72" s="57">
        <f t="shared" si="7"/>
        <v>5678</v>
      </c>
      <c r="J72" s="66">
        <f t="shared" si="6"/>
        <v>1.0629999999999999</v>
      </c>
      <c r="K72" s="164"/>
      <c r="L72" s="164"/>
    </row>
    <row r="73" spans="2:12" ht="15.75" hidden="1">
      <c r="B73" s="67">
        <f t="shared" si="5"/>
        <v>69</v>
      </c>
      <c r="C73" s="67">
        <v>18</v>
      </c>
      <c r="D73" s="67" t="s">
        <v>307</v>
      </c>
      <c r="E73" s="67" t="s">
        <v>289</v>
      </c>
      <c r="F73" s="67">
        <v>0.46</v>
      </c>
      <c r="G73" s="67">
        <v>63</v>
      </c>
      <c r="H73" s="67">
        <v>42</v>
      </c>
      <c r="I73" s="57">
        <f t="shared" si="7"/>
        <v>5720</v>
      </c>
      <c r="J73" s="66">
        <f t="shared" si="6"/>
        <v>1.0629999999999999</v>
      </c>
      <c r="K73" s="164"/>
      <c r="L73" s="164"/>
    </row>
    <row r="74" spans="2:12" ht="15.75" hidden="1">
      <c r="B74" s="67">
        <f t="shared" si="5"/>
        <v>70</v>
      </c>
      <c r="C74" s="67">
        <v>18</v>
      </c>
      <c r="D74" s="67">
        <v>95</v>
      </c>
      <c r="E74" s="67" t="s">
        <v>143</v>
      </c>
      <c r="F74" s="67">
        <v>0.36</v>
      </c>
      <c r="G74" s="67">
        <v>63</v>
      </c>
      <c r="H74" s="67">
        <v>40</v>
      </c>
      <c r="I74" s="57">
        <f t="shared" si="7"/>
        <v>5760</v>
      </c>
      <c r="J74" s="66">
        <f t="shared" si="6"/>
        <v>1.0629999999999999</v>
      </c>
      <c r="K74" s="164"/>
      <c r="L74" s="164"/>
    </row>
    <row r="75" spans="2:12" ht="15.75" hidden="1">
      <c r="B75" s="67">
        <f t="shared" si="5"/>
        <v>71</v>
      </c>
      <c r="C75" s="67">
        <v>18</v>
      </c>
      <c r="D75" s="67">
        <v>95</v>
      </c>
      <c r="E75" s="67" t="s">
        <v>260</v>
      </c>
      <c r="F75" s="67"/>
      <c r="G75" s="67">
        <v>63</v>
      </c>
      <c r="H75" s="67">
        <f>190-40</f>
        <v>150</v>
      </c>
      <c r="I75" s="57">
        <f t="shared" si="7"/>
        <v>5910</v>
      </c>
      <c r="J75" s="66">
        <f t="shared" si="6"/>
        <v>1.0629999999999999</v>
      </c>
      <c r="K75" s="164"/>
      <c r="L75" s="164"/>
    </row>
    <row r="76" spans="2:12" ht="18.75" hidden="1">
      <c r="B76" s="67">
        <f t="shared" si="5"/>
        <v>72</v>
      </c>
      <c r="C76" s="64" t="s">
        <v>211</v>
      </c>
      <c r="D76" s="64" t="s">
        <v>217</v>
      </c>
      <c r="E76" s="64" t="s">
        <v>260</v>
      </c>
      <c r="F76" s="65"/>
      <c r="G76" s="64">
        <v>75</v>
      </c>
      <c r="H76" s="64">
        <v>257</v>
      </c>
      <c r="I76" s="57">
        <f t="shared" si="7"/>
        <v>6167</v>
      </c>
      <c r="J76" s="66">
        <f t="shared" si="6"/>
        <v>1.075</v>
      </c>
      <c r="K76" s="164"/>
      <c r="L76" s="164"/>
    </row>
    <row r="77" spans="2:12" ht="18.75" hidden="1">
      <c r="B77" s="67">
        <f t="shared" si="5"/>
        <v>73</v>
      </c>
      <c r="C77" s="64" t="s">
        <v>308</v>
      </c>
      <c r="D77" s="64" t="s">
        <v>273</v>
      </c>
      <c r="E77" s="64" t="s">
        <v>260</v>
      </c>
      <c r="F77" s="65"/>
      <c r="G77" s="64">
        <v>75</v>
      </c>
      <c r="H77" s="64">
        <v>202</v>
      </c>
      <c r="I77" s="57">
        <f t="shared" si="7"/>
        <v>6369</v>
      </c>
      <c r="J77" s="66">
        <f t="shared" si="6"/>
        <v>1.075</v>
      </c>
      <c r="K77" s="164"/>
      <c r="L77" s="164"/>
    </row>
    <row r="78" spans="2:12" ht="18.75" hidden="1">
      <c r="B78" s="67">
        <f t="shared" si="5"/>
        <v>74</v>
      </c>
      <c r="C78" s="64" t="s">
        <v>309</v>
      </c>
      <c r="D78" s="64" t="s">
        <v>199</v>
      </c>
      <c r="E78" s="64" t="s">
        <v>260</v>
      </c>
      <c r="F78" s="65"/>
      <c r="G78" s="64">
        <v>75</v>
      </c>
      <c r="H78" s="64">
        <v>98</v>
      </c>
      <c r="I78" s="57">
        <f t="shared" si="7"/>
        <v>6467</v>
      </c>
      <c r="J78" s="66">
        <f t="shared" si="6"/>
        <v>1.075</v>
      </c>
      <c r="K78" s="164"/>
      <c r="L78" s="164"/>
    </row>
    <row r="79" spans="2:12" ht="15.75" hidden="1">
      <c r="B79" s="67">
        <f t="shared" si="5"/>
        <v>75</v>
      </c>
      <c r="C79" s="64" t="s">
        <v>169</v>
      </c>
      <c r="D79" s="64" t="s">
        <v>24</v>
      </c>
      <c r="E79" s="64" t="s">
        <v>143</v>
      </c>
      <c r="F79" s="64">
        <v>0.37</v>
      </c>
      <c r="G79" s="64">
        <v>75</v>
      </c>
      <c r="H79" s="64">
        <v>66</v>
      </c>
      <c r="I79" s="57">
        <f t="shared" si="7"/>
        <v>6533</v>
      </c>
      <c r="J79" s="66">
        <f t="shared" si="6"/>
        <v>1.075</v>
      </c>
      <c r="K79" s="164"/>
      <c r="L79" s="164"/>
    </row>
    <row r="80" spans="2:12" ht="18.75" hidden="1">
      <c r="B80" s="67">
        <f t="shared" si="5"/>
        <v>76</v>
      </c>
      <c r="C80" s="64" t="s">
        <v>169</v>
      </c>
      <c r="D80" s="64" t="s">
        <v>24</v>
      </c>
      <c r="E80" s="64" t="s">
        <v>260</v>
      </c>
      <c r="F80" s="65"/>
      <c r="G80" s="64">
        <v>75</v>
      </c>
      <c r="H80" s="64">
        <f>95-H79</f>
        <v>29</v>
      </c>
      <c r="I80" s="57">
        <f t="shared" si="7"/>
        <v>6562</v>
      </c>
      <c r="J80" s="66">
        <f t="shared" si="6"/>
        <v>1.075</v>
      </c>
      <c r="K80" s="164"/>
      <c r="L80" s="164"/>
    </row>
    <row r="81" spans="2:12" ht="18.75" hidden="1">
      <c r="B81" s="67">
        <f t="shared" si="5"/>
        <v>77</v>
      </c>
      <c r="C81" s="64" t="s">
        <v>24</v>
      </c>
      <c r="D81" s="64" t="s">
        <v>310</v>
      </c>
      <c r="E81" s="64" t="s">
        <v>260</v>
      </c>
      <c r="F81" s="65"/>
      <c r="G81" s="64">
        <v>75</v>
      </c>
      <c r="H81" s="64">
        <v>66</v>
      </c>
      <c r="I81" s="57">
        <f t="shared" si="7"/>
        <v>6628</v>
      </c>
      <c r="J81" s="66">
        <f t="shared" si="6"/>
        <v>1.075</v>
      </c>
      <c r="K81" s="164"/>
      <c r="L81" s="164"/>
    </row>
    <row r="82" spans="2:12" ht="18.75" hidden="1">
      <c r="B82" s="67">
        <f t="shared" si="5"/>
        <v>78</v>
      </c>
      <c r="C82" s="64" t="s">
        <v>95</v>
      </c>
      <c r="D82" s="64" t="s">
        <v>311</v>
      </c>
      <c r="E82" s="64" t="s">
        <v>260</v>
      </c>
      <c r="F82" s="65"/>
      <c r="G82" s="64">
        <v>75</v>
      </c>
      <c r="H82" s="64">
        <v>233</v>
      </c>
      <c r="I82" s="57">
        <f t="shared" si="7"/>
        <v>6861</v>
      </c>
      <c r="J82" s="66">
        <f t="shared" si="6"/>
        <v>1.075</v>
      </c>
      <c r="K82" s="164"/>
      <c r="L82" s="164"/>
    </row>
    <row r="83" spans="2:12" ht="15.75">
      <c r="B83" s="67">
        <f t="shared" si="5"/>
        <v>79</v>
      </c>
      <c r="C83" s="67" t="s">
        <v>293</v>
      </c>
      <c r="D83" s="67" t="s">
        <v>39</v>
      </c>
      <c r="E83" s="67" t="s">
        <v>266</v>
      </c>
      <c r="F83" s="67">
        <v>0.37</v>
      </c>
      <c r="G83" s="67">
        <v>75</v>
      </c>
      <c r="H83" s="67">
        <v>5</v>
      </c>
      <c r="I83" s="57">
        <f t="shared" si="7"/>
        <v>6866</v>
      </c>
      <c r="J83" s="66">
        <f t="shared" si="6"/>
        <v>1.075</v>
      </c>
      <c r="K83" s="164"/>
      <c r="L83" s="164"/>
    </row>
    <row r="84" spans="2:12" ht="15.75" hidden="1">
      <c r="B84" s="67">
        <f t="shared" si="5"/>
        <v>80</v>
      </c>
      <c r="C84" s="67" t="s">
        <v>293</v>
      </c>
      <c r="D84" s="67" t="s">
        <v>39</v>
      </c>
      <c r="E84" s="67" t="s">
        <v>143</v>
      </c>
      <c r="F84" s="67">
        <v>0.37</v>
      </c>
      <c r="G84" s="67">
        <v>75</v>
      </c>
      <c r="H84" s="67">
        <v>151</v>
      </c>
      <c r="I84" s="57">
        <f t="shared" si="7"/>
        <v>7017</v>
      </c>
      <c r="J84" s="66">
        <f t="shared" si="6"/>
        <v>1.075</v>
      </c>
      <c r="K84" s="164"/>
      <c r="L84" s="164"/>
    </row>
    <row r="85" spans="2:12" ht="15.75" hidden="1">
      <c r="B85" s="67">
        <f t="shared" si="5"/>
        <v>81</v>
      </c>
      <c r="C85" s="67" t="s">
        <v>293</v>
      </c>
      <c r="D85" s="67" t="s">
        <v>39</v>
      </c>
      <c r="E85" s="67" t="s">
        <v>260</v>
      </c>
      <c r="F85" s="67"/>
      <c r="G85" s="67">
        <v>75</v>
      </c>
      <c r="H85" s="67">
        <f>210-156</f>
        <v>54</v>
      </c>
      <c r="I85" s="57">
        <f t="shared" si="7"/>
        <v>7071</v>
      </c>
      <c r="J85" s="66">
        <f t="shared" si="6"/>
        <v>1.075</v>
      </c>
      <c r="K85" s="164"/>
      <c r="L85" s="164"/>
    </row>
    <row r="86" spans="2:12" ht="15.75" hidden="1">
      <c r="B86" s="67">
        <f t="shared" si="5"/>
        <v>82</v>
      </c>
      <c r="C86" s="67" t="s">
        <v>39</v>
      </c>
      <c r="D86" s="67" t="s">
        <v>30</v>
      </c>
      <c r="E86" s="67" t="s">
        <v>260</v>
      </c>
      <c r="F86" s="67"/>
      <c r="G86" s="67">
        <v>75</v>
      </c>
      <c r="H86" s="67">
        <v>44</v>
      </c>
      <c r="I86" s="57">
        <f t="shared" si="7"/>
        <v>7115</v>
      </c>
      <c r="J86" s="66">
        <f t="shared" si="6"/>
        <v>1.075</v>
      </c>
      <c r="K86" s="164"/>
      <c r="L86" s="164"/>
    </row>
    <row r="87" spans="2:12" ht="15.75" hidden="1">
      <c r="B87" s="67">
        <f t="shared" si="5"/>
        <v>83</v>
      </c>
      <c r="C87" s="67" t="s">
        <v>294</v>
      </c>
      <c r="D87" s="67" t="s">
        <v>39</v>
      </c>
      <c r="E87" s="67" t="s">
        <v>260</v>
      </c>
      <c r="F87" s="67"/>
      <c r="G87" s="67">
        <v>75</v>
      </c>
      <c r="H87" s="67">
        <v>15</v>
      </c>
      <c r="I87" s="57">
        <f t="shared" si="7"/>
        <v>7130</v>
      </c>
      <c r="J87" s="66">
        <f t="shared" si="6"/>
        <v>1.075</v>
      </c>
      <c r="K87" s="164"/>
      <c r="L87" s="164"/>
    </row>
    <row r="88" spans="2:12" ht="15.75" hidden="1">
      <c r="B88" s="67">
        <f t="shared" si="5"/>
        <v>84</v>
      </c>
      <c r="C88" s="67" t="s">
        <v>297</v>
      </c>
      <c r="D88" s="67" t="s">
        <v>38</v>
      </c>
      <c r="E88" s="67" t="s">
        <v>260</v>
      </c>
      <c r="F88" s="67"/>
      <c r="G88" s="67">
        <v>75</v>
      </c>
      <c r="H88" s="67">
        <v>47</v>
      </c>
      <c r="I88" s="57">
        <f t="shared" si="7"/>
        <v>7177</v>
      </c>
      <c r="J88" s="66">
        <f t="shared" si="6"/>
        <v>1.075</v>
      </c>
      <c r="K88" s="164"/>
      <c r="L88" s="164"/>
    </row>
    <row r="89" spans="2:12" ht="15.75" hidden="1">
      <c r="B89" s="67">
        <f t="shared" si="5"/>
        <v>85</v>
      </c>
      <c r="C89" s="67" t="s">
        <v>30</v>
      </c>
      <c r="D89" s="67" t="s">
        <v>312</v>
      </c>
      <c r="E89" s="67" t="s">
        <v>260</v>
      </c>
      <c r="F89" s="67"/>
      <c r="G89" s="67">
        <v>75</v>
      </c>
      <c r="H89" s="67">
        <v>100</v>
      </c>
      <c r="I89" s="57">
        <f t="shared" si="7"/>
        <v>7277</v>
      </c>
      <c r="J89" s="66">
        <f t="shared" si="6"/>
        <v>1.075</v>
      </c>
      <c r="K89" s="164"/>
      <c r="L89" s="164"/>
    </row>
    <row r="90" spans="2:12" ht="15.75" hidden="1">
      <c r="B90" s="67">
        <f t="shared" si="5"/>
        <v>86</v>
      </c>
      <c r="C90" s="67" t="s">
        <v>313</v>
      </c>
      <c r="D90" s="67" t="s">
        <v>84</v>
      </c>
      <c r="E90" s="67" t="s">
        <v>260</v>
      </c>
      <c r="F90" s="67"/>
      <c r="G90" s="67">
        <v>75</v>
      </c>
      <c r="H90" s="67">
        <v>125</v>
      </c>
      <c r="I90" s="57">
        <f t="shared" si="7"/>
        <v>7402</v>
      </c>
      <c r="J90" s="66">
        <f t="shared" si="6"/>
        <v>1.075</v>
      </c>
      <c r="K90" s="164"/>
      <c r="L90" s="164"/>
    </row>
    <row r="91" spans="2:12" ht="15.75" hidden="1">
      <c r="B91" s="67">
        <f t="shared" si="5"/>
        <v>87</v>
      </c>
      <c r="C91" s="67" t="s">
        <v>84</v>
      </c>
      <c r="D91" s="67" t="s">
        <v>314</v>
      </c>
      <c r="E91" s="67" t="s">
        <v>260</v>
      </c>
      <c r="F91" s="67"/>
      <c r="G91" s="67">
        <v>75</v>
      </c>
      <c r="H91" s="67">
        <v>87</v>
      </c>
      <c r="I91" s="57">
        <f t="shared" si="7"/>
        <v>7489</v>
      </c>
      <c r="J91" s="66">
        <f t="shared" si="6"/>
        <v>1.075</v>
      </c>
      <c r="K91" s="164"/>
      <c r="L91" s="164"/>
    </row>
    <row r="92" spans="2:12" ht="15.75" hidden="1">
      <c r="B92" s="67">
        <f t="shared" si="5"/>
        <v>88</v>
      </c>
      <c r="C92" s="67" t="s">
        <v>315</v>
      </c>
      <c r="D92" s="67" t="s">
        <v>299</v>
      </c>
      <c r="E92" s="67" t="s">
        <v>260</v>
      </c>
      <c r="F92" s="67"/>
      <c r="G92" s="67">
        <v>75</v>
      </c>
      <c r="H92" s="67">
        <v>47</v>
      </c>
      <c r="I92" s="57">
        <f t="shared" si="7"/>
        <v>7536</v>
      </c>
      <c r="J92" s="66">
        <f t="shared" si="6"/>
        <v>1.075</v>
      </c>
      <c r="K92" s="164"/>
      <c r="L92" s="164"/>
    </row>
    <row r="93" spans="2:12" ht="15.75" hidden="1">
      <c r="B93" s="67">
        <f t="shared" si="5"/>
        <v>89</v>
      </c>
      <c r="C93" s="67" t="s">
        <v>299</v>
      </c>
      <c r="D93" s="67" t="s">
        <v>301</v>
      </c>
      <c r="E93" s="67" t="s">
        <v>260</v>
      </c>
      <c r="F93" s="67"/>
      <c r="G93" s="67">
        <v>75</v>
      </c>
      <c r="H93" s="67">
        <v>195</v>
      </c>
      <c r="I93" s="57">
        <f t="shared" si="7"/>
        <v>7731</v>
      </c>
      <c r="J93" s="66">
        <f t="shared" si="6"/>
        <v>1.075</v>
      </c>
      <c r="K93" s="164"/>
      <c r="L93" s="164"/>
    </row>
    <row r="94" spans="2:12" ht="15.75" hidden="1">
      <c r="B94" s="67">
        <f t="shared" si="5"/>
        <v>90</v>
      </c>
      <c r="C94" s="67" t="s">
        <v>316</v>
      </c>
      <c r="D94" s="67" t="s">
        <v>44</v>
      </c>
      <c r="E94" s="67" t="s">
        <v>260</v>
      </c>
      <c r="F94" s="67"/>
      <c r="G94" s="67">
        <v>75</v>
      </c>
      <c r="H94" s="67">
        <v>68</v>
      </c>
      <c r="I94" s="57">
        <f t="shared" si="7"/>
        <v>7799</v>
      </c>
      <c r="J94" s="66">
        <f t="shared" si="6"/>
        <v>1.075</v>
      </c>
      <c r="K94" s="164"/>
      <c r="L94" s="164"/>
    </row>
    <row r="95" spans="2:12" ht="15.75" hidden="1">
      <c r="B95" s="67">
        <f t="shared" si="5"/>
        <v>91</v>
      </c>
      <c r="C95" s="67" t="s">
        <v>44</v>
      </c>
      <c r="D95" s="67" t="s">
        <v>29</v>
      </c>
      <c r="E95" s="67" t="s">
        <v>260</v>
      </c>
      <c r="F95" s="67"/>
      <c r="G95" s="67">
        <v>75</v>
      </c>
      <c r="H95" s="67">
        <v>40</v>
      </c>
      <c r="I95" s="57">
        <f t="shared" si="7"/>
        <v>7839</v>
      </c>
      <c r="J95" s="66">
        <f t="shared" si="6"/>
        <v>1.075</v>
      </c>
      <c r="K95" s="164"/>
      <c r="L95" s="164"/>
    </row>
    <row r="96" spans="2:12" ht="15.75" hidden="1">
      <c r="B96" s="67">
        <f t="shared" si="5"/>
        <v>92</v>
      </c>
      <c r="C96" s="67" t="s">
        <v>29</v>
      </c>
      <c r="D96" s="67" t="s">
        <v>317</v>
      </c>
      <c r="E96" s="67" t="s">
        <v>260</v>
      </c>
      <c r="F96" s="67"/>
      <c r="G96" s="67">
        <v>75</v>
      </c>
      <c r="H96" s="67">
        <v>62</v>
      </c>
      <c r="I96" s="57">
        <f t="shared" si="7"/>
        <v>7901</v>
      </c>
      <c r="J96" s="66">
        <f t="shared" si="6"/>
        <v>1.075</v>
      </c>
      <c r="K96" s="164"/>
      <c r="L96" s="164"/>
    </row>
    <row r="97" spans="2:12" ht="15.75" hidden="1">
      <c r="B97" s="67">
        <f t="shared" si="5"/>
        <v>93</v>
      </c>
      <c r="C97" s="67" t="s">
        <v>29</v>
      </c>
      <c r="D97" s="67" t="s">
        <v>304</v>
      </c>
      <c r="E97" s="67" t="s">
        <v>289</v>
      </c>
      <c r="F97" s="67">
        <v>0.37</v>
      </c>
      <c r="G97" s="67">
        <v>75</v>
      </c>
      <c r="H97" s="67">
        <v>25</v>
      </c>
      <c r="I97" s="57">
        <f t="shared" si="7"/>
        <v>7926</v>
      </c>
      <c r="J97" s="66">
        <f t="shared" si="6"/>
        <v>1.075</v>
      </c>
      <c r="K97" s="164"/>
      <c r="L97" s="164"/>
    </row>
    <row r="98" spans="2:12" ht="15.75" hidden="1">
      <c r="B98" s="67">
        <f t="shared" si="5"/>
        <v>94</v>
      </c>
      <c r="C98" s="67" t="s">
        <v>29</v>
      </c>
      <c r="D98" s="67" t="s">
        <v>304</v>
      </c>
      <c r="E98" s="67" t="s">
        <v>260</v>
      </c>
      <c r="F98" s="67"/>
      <c r="G98" s="67">
        <v>75</v>
      </c>
      <c r="H98" s="67">
        <f>85-25</f>
        <v>60</v>
      </c>
      <c r="I98" s="57">
        <f t="shared" si="7"/>
        <v>7986</v>
      </c>
      <c r="J98" s="66">
        <f t="shared" si="6"/>
        <v>1.075</v>
      </c>
      <c r="K98" s="164"/>
      <c r="L98" s="164"/>
    </row>
    <row r="99" spans="2:12" ht="15.75" hidden="1">
      <c r="B99" s="67">
        <f t="shared" si="5"/>
        <v>95</v>
      </c>
      <c r="C99" s="67" t="s">
        <v>318</v>
      </c>
      <c r="D99" s="67" t="s">
        <v>319</v>
      </c>
      <c r="E99" s="67" t="s">
        <v>260</v>
      </c>
      <c r="F99" s="67"/>
      <c r="G99" s="67">
        <v>75</v>
      </c>
      <c r="H99" s="67">
        <v>32</v>
      </c>
      <c r="I99" s="57">
        <f t="shared" si="7"/>
        <v>8018</v>
      </c>
      <c r="J99" s="66">
        <f t="shared" si="6"/>
        <v>1.075</v>
      </c>
      <c r="K99" s="164"/>
      <c r="L99" s="164"/>
    </row>
    <row r="100" spans="2:12" ht="15.75" hidden="1">
      <c r="B100" s="67">
        <f t="shared" si="5"/>
        <v>96</v>
      </c>
      <c r="C100" s="67">
        <v>137</v>
      </c>
      <c r="D100" s="67">
        <v>100</v>
      </c>
      <c r="E100" s="67" t="s">
        <v>260</v>
      </c>
      <c r="F100" s="67"/>
      <c r="G100" s="67">
        <v>75</v>
      </c>
      <c r="H100" s="67">
        <v>72</v>
      </c>
      <c r="I100" s="57">
        <f t="shared" si="7"/>
        <v>8090</v>
      </c>
      <c r="J100" s="66">
        <f t="shared" si="6"/>
        <v>1.075</v>
      </c>
      <c r="K100" s="164"/>
      <c r="L100" s="164"/>
    </row>
    <row r="101" spans="2:12" ht="15.75" hidden="1">
      <c r="B101" s="67">
        <f t="shared" si="5"/>
        <v>97</v>
      </c>
      <c r="C101" s="67">
        <v>100</v>
      </c>
      <c r="D101" s="67">
        <v>102</v>
      </c>
      <c r="E101" s="67" t="s">
        <v>260</v>
      </c>
      <c r="F101" s="67"/>
      <c r="G101" s="67">
        <v>75</v>
      </c>
      <c r="H101" s="67">
        <v>29</v>
      </c>
      <c r="I101" s="57">
        <f t="shared" si="7"/>
        <v>8119</v>
      </c>
      <c r="J101" s="66">
        <f t="shared" si="6"/>
        <v>1.075</v>
      </c>
      <c r="K101" s="164"/>
      <c r="L101" s="164"/>
    </row>
    <row r="102" spans="2:12" ht="15.75" hidden="1">
      <c r="B102" s="67">
        <f t="shared" si="5"/>
        <v>98</v>
      </c>
      <c r="C102" s="67">
        <v>100</v>
      </c>
      <c r="D102" s="67">
        <v>175</v>
      </c>
      <c r="E102" s="67" t="s">
        <v>260</v>
      </c>
      <c r="F102" s="67"/>
      <c r="G102" s="67">
        <v>75</v>
      </c>
      <c r="H102" s="67">
        <v>41</v>
      </c>
      <c r="I102" s="57">
        <f t="shared" si="7"/>
        <v>8160</v>
      </c>
      <c r="J102" s="66">
        <f t="shared" si="6"/>
        <v>1.075</v>
      </c>
      <c r="K102" s="164"/>
      <c r="L102" s="164"/>
    </row>
    <row r="103" spans="2:12" ht="15.75" hidden="1">
      <c r="B103" s="67">
        <f t="shared" si="5"/>
        <v>99</v>
      </c>
      <c r="C103" s="67">
        <v>67</v>
      </c>
      <c r="D103" s="67">
        <v>137</v>
      </c>
      <c r="E103" s="67" t="s">
        <v>260</v>
      </c>
      <c r="F103" s="67"/>
      <c r="G103" s="67">
        <v>75</v>
      </c>
      <c r="H103" s="67">
        <v>120</v>
      </c>
      <c r="I103" s="57">
        <f t="shared" si="7"/>
        <v>8280</v>
      </c>
      <c r="J103" s="66">
        <f t="shared" si="6"/>
        <v>1.075</v>
      </c>
      <c r="K103" s="164"/>
      <c r="L103" s="164"/>
    </row>
    <row r="104" spans="2:12" ht="15.75" hidden="1">
      <c r="B104" s="67">
        <f t="shared" si="5"/>
        <v>100</v>
      </c>
      <c r="C104" s="67">
        <v>38</v>
      </c>
      <c r="D104" s="67">
        <v>202</v>
      </c>
      <c r="E104" s="67" t="s">
        <v>260</v>
      </c>
      <c r="F104" s="67"/>
      <c r="G104" s="67">
        <v>75</v>
      </c>
      <c r="H104" s="67">
        <v>45</v>
      </c>
      <c r="I104" s="57">
        <f t="shared" si="7"/>
        <v>8325</v>
      </c>
      <c r="J104" s="66">
        <f t="shared" si="6"/>
        <v>1.075</v>
      </c>
      <c r="K104" s="164"/>
      <c r="L104" s="164"/>
    </row>
    <row r="105" spans="2:12" ht="15.75" hidden="1">
      <c r="B105" s="67">
        <f t="shared" si="5"/>
        <v>101</v>
      </c>
      <c r="C105" s="67">
        <v>144</v>
      </c>
      <c r="D105" s="67">
        <v>54</v>
      </c>
      <c r="E105" s="67" t="s">
        <v>260</v>
      </c>
      <c r="F105" s="67"/>
      <c r="G105" s="67">
        <v>75</v>
      </c>
      <c r="H105" s="67">
        <v>106</v>
      </c>
      <c r="I105" s="57">
        <f t="shared" si="7"/>
        <v>8431</v>
      </c>
      <c r="J105" s="66">
        <f t="shared" si="6"/>
        <v>1.075</v>
      </c>
      <c r="K105" s="164"/>
      <c r="L105" s="164"/>
    </row>
    <row r="106" spans="2:12" ht="15.75" hidden="1">
      <c r="B106" s="67">
        <f t="shared" si="5"/>
        <v>102</v>
      </c>
      <c r="C106" s="67">
        <v>185</v>
      </c>
      <c r="D106" s="67">
        <v>103</v>
      </c>
      <c r="E106" s="67" t="s">
        <v>289</v>
      </c>
      <c r="F106" s="67">
        <v>0.37</v>
      </c>
      <c r="G106" s="67">
        <v>75</v>
      </c>
      <c r="H106" s="67">
        <v>86</v>
      </c>
      <c r="I106" s="57">
        <f t="shared" si="7"/>
        <v>8517</v>
      </c>
      <c r="J106" s="66">
        <f t="shared" si="6"/>
        <v>1.075</v>
      </c>
      <c r="K106" s="164"/>
      <c r="L106" s="164"/>
    </row>
    <row r="107" spans="2:12" ht="15.75" hidden="1">
      <c r="B107" s="67">
        <f t="shared" si="5"/>
        <v>103</v>
      </c>
      <c r="C107" s="67">
        <v>103</v>
      </c>
      <c r="D107" s="67">
        <v>140</v>
      </c>
      <c r="E107" s="67" t="s">
        <v>143</v>
      </c>
      <c r="F107" s="67">
        <v>0.37</v>
      </c>
      <c r="G107" s="67">
        <v>75</v>
      </c>
      <c r="H107" s="67">
        <v>39</v>
      </c>
      <c r="I107" s="57">
        <f t="shared" si="7"/>
        <v>8556</v>
      </c>
      <c r="J107" s="66">
        <f t="shared" si="6"/>
        <v>1.075</v>
      </c>
      <c r="K107" s="164"/>
      <c r="L107" s="164"/>
    </row>
    <row r="108" spans="2:12" ht="15.75" hidden="1">
      <c r="B108" s="67">
        <f t="shared" si="5"/>
        <v>104</v>
      </c>
      <c r="C108" s="67">
        <v>140</v>
      </c>
      <c r="D108" s="67">
        <v>118</v>
      </c>
      <c r="E108" s="67" t="s">
        <v>260</v>
      </c>
      <c r="F108" s="67"/>
      <c r="G108" s="67">
        <v>75</v>
      </c>
      <c r="H108" s="67">
        <v>54</v>
      </c>
      <c r="I108" s="57">
        <f t="shared" si="7"/>
        <v>8610</v>
      </c>
      <c r="J108" s="66">
        <f t="shared" si="6"/>
        <v>1.075</v>
      </c>
      <c r="K108" s="164"/>
      <c r="L108" s="164"/>
    </row>
    <row r="109" spans="2:12" ht="15.75" hidden="1">
      <c r="B109" s="67">
        <f t="shared" si="5"/>
        <v>105</v>
      </c>
      <c r="C109" s="67">
        <v>103</v>
      </c>
      <c r="D109" s="67">
        <v>110</v>
      </c>
      <c r="E109" s="67" t="s">
        <v>260</v>
      </c>
      <c r="F109" s="67"/>
      <c r="G109" s="67">
        <v>75</v>
      </c>
      <c r="H109" s="67">
        <v>75</v>
      </c>
      <c r="I109" s="57">
        <f t="shared" si="7"/>
        <v>8685</v>
      </c>
      <c r="J109" s="66">
        <f t="shared" si="6"/>
        <v>1.075</v>
      </c>
      <c r="K109" s="164"/>
      <c r="L109" s="164"/>
    </row>
    <row r="110" spans="2:12" ht="15.75" hidden="1">
      <c r="B110" s="67">
        <f t="shared" si="5"/>
        <v>106</v>
      </c>
      <c r="C110" s="67">
        <v>217</v>
      </c>
      <c r="D110" s="68" t="s">
        <v>320</v>
      </c>
      <c r="E110" s="67" t="s">
        <v>260</v>
      </c>
      <c r="F110" s="67"/>
      <c r="G110" s="67">
        <v>75</v>
      </c>
      <c r="H110" s="67">
        <v>48</v>
      </c>
      <c r="I110" s="57">
        <f t="shared" si="7"/>
        <v>8733</v>
      </c>
      <c r="J110" s="66">
        <f t="shared" si="6"/>
        <v>1.075</v>
      </c>
      <c r="K110" s="164"/>
      <c r="L110" s="164"/>
    </row>
    <row r="111" spans="2:12" ht="15.75" hidden="1">
      <c r="B111" s="67">
        <f t="shared" si="5"/>
        <v>107</v>
      </c>
      <c r="C111" s="67">
        <v>117</v>
      </c>
      <c r="D111" s="67">
        <v>65</v>
      </c>
      <c r="E111" s="67" t="s">
        <v>260</v>
      </c>
      <c r="F111" s="67"/>
      <c r="G111" s="67">
        <v>75</v>
      </c>
      <c r="H111" s="67">
        <f>129-H112</f>
        <v>79</v>
      </c>
      <c r="I111" s="57">
        <f t="shared" si="7"/>
        <v>8812</v>
      </c>
      <c r="J111" s="66">
        <f t="shared" si="6"/>
        <v>1.075</v>
      </c>
      <c r="K111" s="164"/>
      <c r="L111" s="164"/>
    </row>
    <row r="112" spans="2:12" ht="15.75">
      <c r="B112" s="67">
        <f t="shared" si="5"/>
        <v>108</v>
      </c>
      <c r="C112" s="67">
        <v>117</v>
      </c>
      <c r="D112" s="67">
        <v>65</v>
      </c>
      <c r="E112" s="67" t="s">
        <v>266</v>
      </c>
      <c r="F112" s="67">
        <v>0.37</v>
      </c>
      <c r="G112" s="67">
        <v>75</v>
      </c>
      <c r="H112" s="67">
        <v>50</v>
      </c>
      <c r="I112" s="57">
        <f t="shared" si="7"/>
        <v>8862</v>
      </c>
      <c r="J112" s="66">
        <f t="shared" si="6"/>
        <v>1.075</v>
      </c>
      <c r="K112" s="164"/>
      <c r="L112" s="164"/>
    </row>
    <row r="113" spans="2:16" ht="15.75" hidden="1">
      <c r="B113" s="67">
        <f t="shared" si="5"/>
        <v>109</v>
      </c>
      <c r="C113" s="67">
        <v>20</v>
      </c>
      <c r="D113" s="67">
        <v>18</v>
      </c>
      <c r="E113" s="67" t="s">
        <v>260</v>
      </c>
      <c r="F113" s="67"/>
      <c r="G113" s="67">
        <v>90</v>
      </c>
      <c r="H113" s="67">
        <v>179</v>
      </c>
      <c r="I113" s="57">
        <f t="shared" si="7"/>
        <v>9041</v>
      </c>
      <c r="J113" s="66">
        <f t="shared" si="6"/>
        <v>1.0900000000000001</v>
      </c>
      <c r="K113" s="164"/>
      <c r="L113" s="164"/>
    </row>
    <row r="114" spans="2:16" ht="15.75" hidden="1">
      <c r="B114" s="67">
        <f t="shared" si="5"/>
        <v>110</v>
      </c>
      <c r="C114" s="67">
        <v>18</v>
      </c>
      <c r="D114" s="67">
        <v>139</v>
      </c>
      <c r="E114" s="67" t="s">
        <v>260</v>
      </c>
      <c r="F114" s="67"/>
      <c r="G114" s="67">
        <v>90</v>
      </c>
      <c r="H114" s="67">
        <v>23</v>
      </c>
      <c r="I114" s="57">
        <f t="shared" si="7"/>
        <v>9064</v>
      </c>
      <c r="J114" s="66">
        <f t="shared" si="6"/>
        <v>1.0900000000000001</v>
      </c>
      <c r="K114" s="164"/>
      <c r="L114" s="164"/>
    </row>
    <row r="115" spans="2:16" ht="15.75" hidden="1">
      <c r="B115" s="67">
        <f t="shared" si="5"/>
        <v>111</v>
      </c>
      <c r="C115" s="67">
        <v>113</v>
      </c>
      <c r="D115" s="67">
        <v>65</v>
      </c>
      <c r="E115" s="67" t="s">
        <v>260</v>
      </c>
      <c r="F115" s="67"/>
      <c r="G115" s="67">
        <v>90</v>
      </c>
      <c r="H115" s="67">
        <v>88</v>
      </c>
      <c r="I115" s="57">
        <f t="shared" si="7"/>
        <v>9152</v>
      </c>
      <c r="J115" s="66">
        <f t="shared" si="6"/>
        <v>1.0900000000000001</v>
      </c>
      <c r="K115" s="164"/>
      <c r="L115" s="164"/>
    </row>
    <row r="116" spans="2:16" ht="15.75" hidden="1">
      <c r="B116" s="67">
        <f t="shared" si="5"/>
        <v>112</v>
      </c>
      <c r="C116" s="67">
        <v>65</v>
      </c>
      <c r="D116" s="67">
        <v>27</v>
      </c>
      <c r="E116" s="67" t="s">
        <v>260</v>
      </c>
      <c r="F116" s="67"/>
      <c r="G116" s="67">
        <v>90</v>
      </c>
      <c r="H116" s="67">
        <v>121</v>
      </c>
      <c r="I116" s="57">
        <f t="shared" si="7"/>
        <v>9273</v>
      </c>
      <c r="J116" s="66">
        <f t="shared" si="6"/>
        <v>1.0900000000000001</v>
      </c>
      <c r="K116" s="164"/>
      <c r="L116" s="164"/>
    </row>
    <row r="117" spans="2:16" ht="15.75" hidden="1">
      <c r="B117" s="67">
        <f t="shared" si="5"/>
        <v>113</v>
      </c>
      <c r="C117" s="67">
        <v>20</v>
      </c>
      <c r="D117" s="67">
        <v>40</v>
      </c>
      <c r="E117" s="67" t="s">
        <v>260</v>
      </c>
      <c r="F117" s="67"/>
      <c r="G117" s="67">
        <v>90</v>
      </c>
      <c r="H117" s="67">
        <v>314</v>
      </c>
      <c r="I117" s="57">
        <f t="shared" si="7"/>
        <v>9587</v>
      </c>
      <c r="J117" s="66">
        <f t="shared" si="6"/>
        <v>1.0900000000000001</v>
      </c>
      <c r="K117" s="164"/>
      <c r="L117" s="164"/>
    </row>
    <row r="118" spans="2:16" ht="15.75" hidden="1">
      <c r="B118" s="67">
        <f t="shared" si="5"/>
        <v>114</v>
      </c>
      <c r="C118" s="67">
        <v>40</v>
      </c>
      <c r="D118" s="67">
        <v>144</v>
      </c>
      <c r="E118" s="67" t="s">
        <v>260</v>
      </c>
      <c r="F118" s="67"/>
      <c r="G118" s="67">
        <v>90</v>
      </c>
      <c r="H118" s="67">
        <v>59</v>
      </c>
      <c r="I118" s="57">
        <f t="shared" si="7"/>
        <v>9646</v>
      </c>
      <c r="J118" s="66">
        <f t="shared" si="6"/>
        <v>1.0900000000000001</v>
      </c>
      <c r="K118" s="164"/>
      <c r="L118" s="164"/>
    </row>
    <row r="119" spans="2:16" ht="15.75" hidden="1">
      <c r="B119" s="67">
        <f t="shared" si="5"/>
        <v>115</v>
      </c>
      <c r="C119" s="67">
        <v>18</v>
      </c>
      <c r="D119" s="67" t="s">
        <v>321</v>
      </c>
      <c r="E119" s="67" t="s">
        <v>260</v>
      </c>
      <c r="F119" s="67"/>
      <c r="G119" s="67">
        <v>90</v>
      </c>
      <c r="H119" s="67">
        <f>260-H120</f>
        <v>115</v>
      </c>
      <c r="I119" s="57">
        <f t="shared" si="7"/>
        <v>9761</v>
      </c>
      <c r="J119" s="66">
        <f t="shared" si="6"/>
        <v>1.0900000000000001</v>
      </c>
      <c r="K119" s="164"/>
      <c r="L119" s="164"/>
    </row>
    <row r="120" spans="2:16" ht="15.75" hidden="1">
      <c r="B120" s="67">
        <f t="shared" si="5"/>
        <v>116</v>
      </c>
      <c r="C120" s="67">
        <v>18</v>
      </c>
      <c r="D120" s="67" t="s">
        <v>321</v>
      </c>
      <c r="E120" s="67" t="s">
        <v>143</v>
      </c>
      <c r="F120" s="67">
        <v>0.39</v>
      </c>
      <c r="G120" s="67">
        <v>90</v>
      </c>
      <c r="H120" s="67">
        <v>145</v>
      </c>
      <c r="I120" s="57">
        <f t="shared" si="7"/>
        <v>9906</v>
      </c>
      <c r="J120" s="66">
        <f t="shared" si="6"/>
        <v>1.0900000000000001</v>
      </c>
      <c r="K120" s="164"/>
      <c r="L120" s="164"/>
    </row>
    <row r="121" spans="2:16" ht="15.75" hidden="1">
      <c r="B121" s="67">
        <f t="shared" si="5"/>
        <v>117</v>
      </c>
      <c r="C121" s="67" t="s">
        <v>49</v>
      </c>
      <c r="D121" s="67" t="s">
        <v>19</v>
      </c>
      <c r="E121" s="67" t="s">
        <v>143</v>
      </c>
      <c r="F121" s="67">
        <v>0.39</v>
      </c>
      <c r="G121" s="67">
        <v>90</v>
      </c>
      <c r="H121" s="67">
        <v>155</v>
      </c>
      <c r="I121" s="57">
        <f t="shared" si="7"/>
        <v>10061</v>
      </c>
      <c r="J121" s="66">
        <f t="shared" si="6"/>
        <v>1.0900000000000001</v>
      </c>
      <c r="K121" s="164"/>
      <c r="L121" s="164"/>
    </row>
    <row r="122" spans="2:16" ht="15.75" hidden="1">
      <c r="B122" s="67">
        <f t="shared" si="5"/>
        <v>118</v>
      </c>
      <c r="C122" s="67" t="s">
        <v>49</v>
      </c>
      <c r="D122" s="67" t="s">
        <v>19</v>
      </c>
      <c r="E122" s="67" t="s">
        <v>264</v>
      </c>
      <c r="F122" s="67">
        <v>0.39</v>
      </c>
      <c r="G122" s="67">
        <v>90</v>
      </c>
      <c r="H122" s="67">
        <v>11</v>
      </c>
      <c r="I122" s="57">
        <f t="shared" si="7"/>
        <v>10072</v>
      </c>
      <c r="J122" s="66">
        <f t="shared" si="6"/>
        <v>1.0900000000000001</v>
      </c>
      <c r="K122" s="164"/>
      <c r="L122" s="164"/>
    </row>
    <row r="123" spans="2:16" ht="15.75" hidden="1">
      <c r="B123" s="67">
        <f t="shared" si="5"/>
        <v>119</v>
      </c>
      <c r="C123" s="67" t="s">
        <v>322</v>
      </c>
      <c r="D123" s="67" t="s">
        <v>293</v>
      </c>
      <c r="E123" s="67" t="s">
        <v>143</v>
      </c>
      <c r="F123" s="67">
        <v>0.39</v>
      </c>
      <c r="G123" s="67">
        <v>90</v>
      </c>
      <c r="H123" s="67">
        <v>88</v>
      </c>
      <c r="I123" s="57">
        <f t="shared" si="7"/>
        <v>10160</v>
      </c>
      <c r="J123" s="66">
        <f t="shared" si="6"/>
        <v>1.0900000000000001</v>
      </c>
      <c r="K123" s="164"/>
      <c r="L123" s="164"/>
      <c r="P123">
        <f>124-72</f>
        <v>52</v>
      </c>
    </row>
    <row r="124" spans="2:16" ht="15.75" hidden="1">
      <c r="B124" s="67">
        <f t="shared" si="5"/>
        <v>120</v>
      </c>
      <c r="C124" s="67" t="s">
        <v>322</v>
      </c>
      <c r="D124" s="67" t="s">
        <v>293</v>
      </c>
      <c r="E124" s="67" t="s">
        <v>260</v>
      </c>
      <c r="F124" s="67"/>
      <c r="G124" s="67">
        <v>90</v>
      </c>
      <c r="H124" s="67">
        <f>138-H123</f>
        <v>50</v>
      </c>
      <c r="I124" s="57">
        <f t="shared" si="7"/>
        <v>10210</v>
      </c>
      <c r="J124" s="66">
        <f t="shared" si="6"/>
        <v>1.0900000000000001</v>
      </c>
      <c r="K124" s="164"/>
      <c r="L124" s="164"/>
    </row>
    <row r="125" spans="2:16" ht="15.75">
      <c r="B125" s="67">
        <f t="shared" si="5"/>
        <v>121</v>
      </c>
      <c r="C125" s="67" t="s">
        <v>294</v>
      </c>
      <c r="D125" s="67" t="s">
        <v>126</v>
      </c>
      <c r="E125" s="67" t="s">
        <v>266</v>
      </c>
      <c r="F125" s="67">
        <v>0.39</v>
      </c>
      <c r="G125" s="67">
        <v>90</v>
      </c>
      <c r="H125" s="67">
        <v>20</v>
      </c>
      <c r="I125" s="57">
        <f t="shared" si="7"/>
        <v>10230</v>
      </c>
      <c r="J125" s="66">
        <f t="shared" si="6"/>
        <v>1.0900000000000001</v>
      </c>
      <c r="K125" s="164"/>
      <c r="L125" s="164"/>
    </row>
    <row r="126" spans="2:16" ht="15.75" hidden="1">
      <c r="B126" s="67">
        <f t="shared" si="5"/>
        <v>122</v>
      </c>
      <c r="C126" s="67" t="s">
        <v>294</v>
      </c>
      <c r="D126" s="67" t="s">
        <v>126</v>
      </c>
      <c r="E126" s="67" t="s">
        <v>260</v>
      </c>
      <c r="F126" s="67"/>
      <c r="G126" s="67">
        <v>90</v>
      </c>
      <c r="H126" s="67">
        <f>78-20</f>
        <v>58</v>
      </c>
      <c r="I126" s="57">
        <f t="shared" si="7"/>
        <v>10288</v>
      </c>
      <c r="J126" s="66">
        <f>(1000+G126)/1000</f>
        <v>1.0900000000000001</v>
      </c>
      <c r="K126" s="164"/>
      <c r="L126" s="164"/>
    </row>
    <row r="127" spans="2:16" ht="18.75" hidden="1">
      <c r="B127" s="67">
        <f t="shared" si="5"/>
        <v>123</v>
      </c>
      <c r="C127" s="64" t="s">
        <v>263</v>
      </c>
      <c r="D127" s="64" t="s">
        <v>38</v>
      </c>
      <c r="E127" s="64" t="s">
        <v>260</v>
      </c>
      <c r="F127" s="65"/>
      <c r="G127" s="64">
        <v>90</v>
      </c>
      <c r="H127" s="64">
        <v>94</v>
      </c>
      <c r="I127" s="57">
        <f t="shared" si="7"/>
        <v>10382</v>
      </c>
      <c r="J127" s="66">
        <f t="shared" ref="J127:J136" si="8">(1000+G127)/1000</f>
        <v>1.0900000000000001</v>
      </c>
      <c r="K127" s="164"/>
      <c r="L127" s="164"/>
    </row>
    <row r="128" spans="2:16" ht="18.75" hidden="1">
      <c r="B128" s="67">
        <f t="shared" si="5"/>
        <v>124</v>
      </c>
      <c r="C128" s="64" t="s">
        <v>38</v>
      </c>
      <c r="D128" s="64" t="s">
        <v>267</v>
      </c>
      <c r="E128" s="64" t="s">
        <v>260</v>
      </c>
      <c r="F128" s="65"/>
      <c r="G128" s="64">
        <v>90</v>
      </c>
      <c r="H128" s="64">
        <v>48</v>
      </c>
      <c r="I128" s="57">
        <f t="shared" si="7"/>
        <v>10430</v>
      </c>
      <c r="J128" s="66">
        <f t="shared" si="8"/>
        <v>1.0900000000000001</v>
      </c>
      <c r="K128" s="164"/>
      <c r="L128" s="164"/>
    </row>
    <row r="129" spans="2:12" ht="18.75" hidden="1">
      <c r="B129" s="67">
        <f t="shared" si="5"/>
        <v>125</v>
      </c>
      <c r="C129" s="64" t="s">
        <v>267</v>
      </c>
      <c r="D129" s="64" t="s">
        <v>211</v>
      </c>
      <c r="E129" s="64" t="s">
        <v>260</v>
      </c>
      <c r="F129" s="65"/>
      <c r="G129" s="64">
        <v>90</v>
      </c>
      <c r="H129" s="64">
        <f>168-H130</f>
        <v>163</v>
      </c>
      <c r="I129" s="57">
        <f t="shared" si="7"/>
        <v>10593</v>
      </c>
      <c r="J129" s="66">
        <f t="shared" si="8"/>
        <v>1.0900000000000001</v>
      </c>
      <c r="K129" s="164"/>
      <c r="L129" s="164"/>
    </row>
    <row r="130" spans="2:12" ht="15.75">
      <c r="B130" s="67">
        <f t="shared" si="5"/>
        <v>126</v>
      </c>
      <c r="C130" s="64" t="s">
        <v>267</v>
      </c>
      <c r="D130" s="64" t="s">
        <v>211</v>
      </c>
      <c r="E130" s="64" t="s">
        <v>266</v>
      </c>
      <c r="F130" s="64">
        <v>0.39</v>
      </c>
      <c r="G130" s="64">
        <v>90</v>
      </c>
      <c r="H130" s="64">
        <v>5</v>
      </c>
      <c r="I130" s="57">
        <f t="shared" si="7"/>
        <v>10598</v>
      </c>
      <c r="J130" s="66">
        <f t="shared" si="8"/>
        <v>1.0900000000000001</v>
      </c>
      <c r="K130" s="164"/>
      <c r="L130" s="164"/>
    </row>
    <row r="131" spans="2:12" ht="18.75" hidden="1">
      <c r="B131" s="67">
        <f t="shared" si="5"/>
        <v>127</v>
      </c>
      <c r="C131" s="64" t="s">
        <v>211</v>
      </c>
      <c r="D131" s="64" t="s">
        <v>271</v>
      </c>
      <c r="E131" s="64" t="s">
        <v>260</v>
      </c>
      <c r="F131" s="65"/>
      <c r="G131" s="64">
        <v>90</v>
      </c>
      <c r="H131" s="64">
        <v>7</v>
      </c>
      <c r="I131" s="57">
        <f t="shared" si="7"/>
        <v>10605</v>
      </c>
      <c r="J131" s="66">
        <f t="shared" si="8"/>
        <v>1.0900000000000001</v>
      </c>
      <c r="K131" s="164"/>
      <c r="L131" s="164"/>
    </row>
    <row r="132" spans="2:12" ht="15.75" hidden="1">
      <c r="B132" s="67">
        <f t="shared" si="5"/>
        <v>128</v>
      </c>
      <c r="C132" s="64" t="s">
        <v>271</v>
      </c>
      <c r="D132" s="64" t="s">
        <v>308</v>
      </c>
      <c r="E132" s="64" t="s">
        <v>264</v>
      </c>
      <c r="F132" s="64">
        <v>0.39</v>
      </c>
      <c r="G132" s="64">
        <v>90</v>
      </c>
      <c r="H132" s="64">
        <v>7</v>
      </c>
      <c r="I132" s="57">
        <f t="shared" si="7"/>
        <v>10612</v>
      </c>
      <c r="J132" s="66">
        <f t="shared" si="8"/>
        <v>1.0900000000000001</v>
      </c>
      <c r="K132" s="164"/>
      <c r="L132" s="164"/>
    </row>
    <row r="133" spans="2:12" ht="18.75" hidden="1">
      <c r="B133" s="67">
        <f t="shared" si="5"/>
        <v>129</v>
      </c>
      <c r="C133" s="64" t="s">
        <v>271</v>
      </c>
      <c r="D133" s="64" t="s">
        <v>309</v>
      </c>
      <c r="E133" s="64" t="s">
        <v>260</v>
      </c>
      <c r="F133" s="65"/>
      <c r="G133" s="64">
        <v>90</v>
      </c>
      <c r="H133" s="64">
        <v>107</v>
      </c>
      <c r="I133" s="57">
        <f t="shared" si="7"/>
        <v>10719</v>
      </c>
      <c r="J133" s="66">
        <f t="shared" si="8"/>
        <v>1.0900000000000001</v>
      </c>
      <c r="K133" s="164"/>
      <c r="L133" s="164"/>
    </row>
    <row r="134" spans="2:12" ht="18.75" hidden="1">
      <c r="B134" s="67">
        <f t="shared" ref="B134:B136" si="9">1+B133</f>
        <v>130</v>
      </c>
      <c r="C134" s="64" t="s">
        <v>309</v>
      </c>
      <c r="D134" s="64" t="s">
        <v>10</v>
      </c>
      <c r="E134" s="64" t="s">
        <v>260</v>
      </c>
      <c r="F134" s="65"/>
      <c r="G134" s="64">
        <v>90</v>
      </c>
      <c r="H134" s="64">
        <v>402</v>
      </c>
      <c r="I134" s="57">
        <f t="shared" si="7"/>
        <v>11121</v>
      </c>
      <c r="J134" s="66">
        <f t="shared" si="8"/>
        <v>1.0900000000000001</v>
      </c>
      <c r="K134" s="164"/>
      <c r="L134" s="164"/>
    </row>
    <row r="135" spans="2:12" ht="15.75" hidden="1">
      <c r="B135" s="67">
        <f t="shared" si="9"/>
        <v>131</v>
      </c>
      <c r="C135" s="64" t="s">
        <v>290</v>
      </c>
      <c r="D135" s="64" t="s">
        <v>36</v>
      </c>
      <c r="E135" s="64" t="s">
        <v>289</v>
      </c>
      <c r="F135" s="64">
        <v>0.46</v>
      </c>
      <c r="G135" s="64">
        <v>90</v>
      </c>
      <c r="H135" s="64">
        <v>50</v>
      </c>
      <c r="I135" s="57">
        <f t="shared" ref="I135:I136" si="10">+I134+H135</f>
        <v>11171</v>
      </c>
      <c r="J135" s="66">
        <f t="shared" si="8"/>
        <v>1.0900000000000001</v>
      </c>
      <c r="K135" s="164"/>
      <c r="L135" s="164"/>
    </row>
    <row r="136" spans="2:12" ht="15.75" hidden="1">
      <c r="B136" s="67">
        <f t="shared" si="9"/>
        <v>132</v>
      </c>
      <c r="C136" s="64" t="s">
        <v>323</v>
      </c>
      <c r="D136" s="64" t="s">
        <v>135</v>
      </c>
      <c r="E136" s="64" t="s">
        <v>289</v>
      </c>
      <c r="F136" s="64">
        <v>0.46</v>
      </c>
      <c r="G136" s="64">
        <v>90</v>
      </c>
      <c r="H136" s="64">
        <v>167</v>
      </c>
      <c r="I136" s="57">
        <f t="shared" si="10"/>
        <v>11338</v>
      </c>
      <c r="J136" s="66">
        <f t="shared" si="8"/>
        <v>1.0900000000000001</v>
      </c>
      <c r="K136" s="164"/>
      <c r="L136" s="164"/>
    </row>
    <row r="137" spans="2:12" ht="15.75" hidden="1">
      <c r="B137" s="62"/>
      <c r="C137" s="62"/>
      <c r="D137" s="62"/>
      <c r="E137" s="62">
        <v>63</v>
      </c>
      <c r="F137" s="64">
        <v>75</v>
      </c>
      <c r="G137" s="64">
        <v>90</v>
      </c>
      <c r="H137" s="62"/>
      <c r="I137" s="62"/>
      <c r="J137" s="62"/>
      <c r="K137" s="164"/>
      <c r="L137" s="164"/>
    </row>
    <row r="138" spans="2:12" hidden="1">
      <c r="B138" s="62"/>
      <c r="C138" s="62"/>
      <c r="D138" s="62"/>
      <c r="E138" s="57">
        <f>+SUMIF($G$5:$G$136,E137,$H$5:$H$136)</f>
        <v>5910</v>
      </c>
      <c r="F138" s="57">
        <f>+SUMIF($G$5:$G$136,F137,$H$5:$H$136)</f>
        <v>2952</v>
      </c>
      <c r="G138" s="57">
        <f>+SUMIF($G$5:$G$136,G137,$H$5:$H$136)</f>
        <v>2476</v>
      </c>
      <c r="H138" s="62">
        <f>+SUM(E138:G138)</f>
        <v>11338</v>
      </c>
      <c r="I138" s="62"/>
      <c r="J138" s="62"/>
      <c r="K138" s="164"/>
      <c r="L138" s="164"/>
    </row>
    <row r="139" spans="2:12" ht="15.75" hidden="1">
      <c r="B139" s="25" t="s">
        <v>102</v>
      </c>
      <c r="C139" s="62"/>
      <c r="D139" s="62"/>
      <c r="E139" s="62"/>
      <c r="F139" s="62" t="s">
        <v>97</v>
      </c>
      <c r="G139" s="62"/>
      <c r="H139" s="62"/>
      <c r="I139" s="164" t="s">
        <v>98</v>
      </c>
      <c r="J139" s="164"/>
      <c r="K139" s="164"/>
      <c r="L139" s="164"/>
    </row>
    <row r="140" spans="2:12" ht="15.75" hidden="1">
      <c r="B140" s="25" t="s">
        <v>99</v>
      </c>
      <c r="C140" s="62"/>
      <c r="D140" s="164"/>
      <c r="E140" s="164"/>
      <c r="F140" s="62" t="s">
        <v>99</v>
      </c>
      <c r="G140" s="164"/>
      <c r="H140" s="164"/>
      <c r="I140" s="62" t="s">
        <v>99</v>
      </c>
      <c r="J140" s="164"/>
      <c r="K140" s="164"/>
      <c r="L140" s="164"/>
    </row>
    <row r="141" spans="2:12" ht="15.75" hidden="1">
      <c r="B141" s="25" t="s">
        <v>100</v>
      </c>
      <c r="C141" s="164"/>
      <c r="D141" s="164"/>
      <c r="E141" s="164"/>
      <c r="F141" s="62" t="s">
        <v>100</v>
      </c>
      <c r="G141" s="164"/>
      <c r="H141" s="164"/>
      <c r="I141" s="62" t="s">
        <v>100</v>
      </c>
      <c r="J141" s="164"/>
      <c r="K141" s="164"/>
      <c r="L141" s="164"/>
    </row>
    <row r="142" spans="2:12" ht="15.75" hidden="1">
      <c r="B142" s="25" t="s">
        <v>101</v>
      </c>
      <c r="C142" s="62"/>
      <c r="D142" s="164"/>
      <c r="E142" s="164"/>
      <c r="F142" s="62" t="s">
        <v>101</v>
      </c>
      <c r="G142" s="164"/>
      <c r="H142" s="164"/>
      <c r="I142" s="62" t="s">
        <v>101</v>
      </c>
      <c r="J142" s="164"/>
      <c r="K142" s="164"/>
      <c r="L142" s="164"/>
    </row>
    <row r="143" spans="2:12" ht="15.75">
      <c r="F143" s="105"/>
    </row>
    <row r="146" spans="2:14">
      <c r="G146">
        <v>63</v>
      </c>
      <c r="H146">
        <v>75</v>
      </c>
      <c r="I146">
        <v>90</v>
      </c>
      <c r="J146">
        <v>110</v>
      </c>
      <c r="K146">
        <v>140</v>
      </c>
    </row>
    <row r="147" spans="2:14">
      <c r="G147">
        <v>5910</v>
      </c>
      <c r="H147">
        <v>2952</v>
      </c>
      <c r="I147">
        <v>2476</v>
      </c>
      <c r="J147">
        <v>994</v>
      </c>
      <c r="K147">
        <v>3402</v>
      </c>
    </row>
    <row r="148" spans="2:14">
      <c r="G148" s="182" t="s">
        <v>373</v>
      </c>
      <c r="H148" s="182"/>
      <c r="I148" s="182"/>
    </row>
    <row r="149" spans="2:14" ht="23.25">
      <c r="B149" s="62"/>
      <c r="C149" s="78" t="s">
        <v>331</v>
      </c>
      <c r="D149" s="78"/>
      <c r="E149" s="78"/>
      <c r="F149" s="78" t="s">
        <v>332</v>
      </c>
      <c r="G149" s="78" t="s">
        <v>171</v>
      </c>
      <c r="H149" s="78" t="s">
        <v>172</v>
      </c>
      <c r="I149" s="78" t="s">
        <v>173</v>
      </c>
      <c r="J149" s="78" t="s">
        <v>333</v>
      </c>
      <c r="K149" s="78" t="s">
        <v>334</v>
      </c>
      <c r="L149" s="78" t="s">
        <v>372</v>
      </c>
      <c r="M149" s="78" t="s">
        <v>257</v>
      </c>
    </row>
    <row r="150" spans="2:14" ht="23.25">
      <c r="B150" s="181" t="s">
        <v>143</v>
      </c>
      <c r="C150" s="181"/>
      <c r="D150" s="181"/>
      <c r="E150" s="80"/>
      <c r="F150" s="77">
        <v>1039</v>
      </c>
      <c r="G150" s="77">
        <v>256</v>
      </c>
      <c r="H150" s="77">
        <v>388</v>
      </c>
      <c r="I150" s="77">
        <v>243</v>
      </c>
      <c r="J150" s="77">
        <v>60</v>
      </c>
      <c r="K150" s="77">
        <f>+F150+G150+H150+I150</f>
        <v>1926</v>
      </c>
      <c r="L150" s="106">
        <v>0.37</v>
      </c>
      <c r="M150" s="106">
        <f>+K150*L150</f>
        <v>712.62</v>
      </c>
    </row>
    <row r="151" spans="2:14" ht="23.25">
      <c r="B151" s="181" t="s">
        <v>289</v>
      </c>
      <c r="C151" s="181"/>
      <c r="D151" s="181"/>
      <c r="E151" s="80"/>
      <c r="F151" s="77">
        <v>98</v>
      </c>
      <c r="G151" s="77">
        <v>111</v>
      </c>
      <c r="H151" s="77">
        <v>217</v>
      </c>
      <c r="I151" s="77"/>
      <c r="J151" s="77"/>
      <c r="K151" s="77">
        <f t="shared" ref="K151:K153" si="11">+F151+G151+H151+I151</f>
        <v>426</v>
      </c>
      <c r="L151" s="106">
        <v>0.41</v>
      </c>
      <c r="M151" s="106">
        <f>+K151*L151</f>
        <v>174.66</v>
      </c>
    </row>
    <row r="152" spans="2:14" ht="23.25">
      <c r="B152" s="181" t="s">
        <v>262</v>
      </c>
      <c r="C152" s="181"/>
      <c r="D152" s="181"/>
      <c r="E152" s="77"/>
      <c r="F152" s="77">
        <v>6</v>
      </c>
      <c r="G152" s="77"/>
      <c r="H152" s="77">
        <v>18</v>
      </c>
      <c r="I152" s="77">
        <v>6</v>
      </c>
      <c r="J152" s="77"/>
      <c r="K152" s="77">
        <f t="shared" si="11"/>
        <v>30</v>
      </c>
      <c r="L152" s="106">
        <v>0.372</v>
      </c>
      <c r="M152" s="106">
        <f t="shared" ref="M152:M153" si="12">+K152*L152</f>
        <v>11.16</v>
      </c>
    </row>
    <row r="153" spans="2:14" ht="24.75" customHeight="1">
      <c r="B153" s="181" t="s">
        <v>371</v>
      </c>
      <c r="C153" s="181"/>
      <c r="D153" s="181"/>
      <c r="E153" s="62"/>
      <c r="F153" s="72">
        <v>173</v>
      </c>
      <c r="G153" s="72">
        <v>55</v>
      </c>
      <c r="H153" s="72">
        <v>25</v>
      </c>
      <c r="I153" s="62"/>
      <c r="J153" s="62"/>
      <c r="K153" s="77">
        <f t="shared" si="11"/>
        <v>253</v>
      </c>
      <c r="L153" s="106">
        <v>0.36799999999999999</v>
      </c>
      <c r="M153" s="106">
        <f t="shared" si="12"/>
        <v>93.103999999999999</v>
      </c>
    </row>
    <row r="156" spans="2:14">
      <c r="N156">
        <v>0.36599999999999999</v>
      </c>
    </row>
    <row r="157" spans="2:14">
      <c r="N157">
        <v>0.44</v>
      </c>
    </row>
  </sheetData>
  <autoFilter ref="B4:XFD142">
    <filterColumn colId="3">
      <filters>
        <filter val="ccroad"/>
      </filters>
    </filterColumn>
    <filterColumn colId="9" showButton="0"/>
  </autoFilter>
  <mergeCells count="151">
    <mergeCell ref="B3:L3"/>
    <mergeCell ref="K4:L4"/>
    <mergeCell ref="K5:L5"/>
    <mergeCell ref="K6:L6"/>
    <mergeCell ref="K7:L7"/>
    <mergeCell ref="K8:L8"/>
    <mergeCell ref="K15:L15"/>
    <mergeCell ref="K16:L16"/>
    <mergeCell ref="K17:L17"/>
    <mergeCell ref="K18:L18"/>
    <mergeCell ref="K19:L19"/>
    <mergeCell ref="K20:L20"/>
    <mergeCell ref="K9:L9"/>
    <mergeCell ref="K10:L10"/>
    <mergeCell ref="K11:L11"/>
    <mergeCell ref="K12:L12"/>
    <mergeCell ref="K13:L13"/>
    <mergeCell ref="K14:L14"/>
    <mergeCell ref="K27:L27"/>
    <mergeCell ref="K28:L28"/>
    <mergeCell ref="K29:L29"/>
    <mergeCell ref="K30:L30"/>
    <mergeCell ref="K31:L31"/>
    <mergeCell ref="K32:L32"/>
    <mergeCell ref="K21:L21"/>
    <mergeCell ref="K22:L22"/>
    <mergeCell ref="K23:L23"/>
    <mergeCell ref="K24:L24"/>
    <mergeCell ref="K25:L25"/>
    <mergeCell ref="K26:L26"/>
    <mergeCell ref="K39:L39"/>
    <mergeCell ref="K40:L40"/>
    <mergeCell ref="K41:L41"/>
    <mergeCell ref="K42:L42"/>
    <mergeCell ref="K43:L43"/>
    <mergeCell ref="K44:L44"/>
    <mergeCell ref="K33:L33"/>
    <mergeCell ref="K34:L34"/>
    <mergeCell ref="K35:L35"/>
    <mergeCell ref="K36:L36"/>
    <mergeCell ref="K37:L37"/>
    <mergeCell ref="K38:L38"/>
    <mergeCell ref="K51:L51"/>
    <mergeCell ref="K52:L52"/>
    <mergeCell ref="K53:L53"/>
    <mergeCell ref="K54:L54"/>
    <mergeCell ref="K55:L55"/>
    <mergeCell ref="K56:L56"/>
    <mergeCell ref="K45:L45"/>
    <mergeCell ref="K46:L46"/>
    <mergeCell ref="K47:L47"/>
    <mergeCell ref="K48:L48"/>
    <mergeCell ref="K49:L49"/>
    <mergeCell ref="K50:L50"/>
    <mergeCell ref="K63:L63"/>
    <mergeCell ref="K64:L64"/>
    <mergeCell ref="K65:L65"/>
    <mergeCell ref="K66:L66"/>
    <mergeCell ref="K67:L67"/>
    <mergeCell ref="K68:L68"/>
    <mergeCell ref="K57:L57"/>
    <mergeCell ref="K58:L58"/>
    <mergeCell ref="K59:L59"/>
    <mergeCell ref="K60:L60"/>
    <mergeCell ref="K61:L61"/>
    <mergeCell ref="K62:L62"/>
    <mergeCell ref="K75:L75"/>
    <mergeCell ref="K76:L76"/>
    <mergeCell ref="K77:L77"/>
    <mergeCell ref="K78:L78"/>
    <mergeCell ref="K79:L79"/>
    <mergeCell ref="K80:L80"/>
    <mergeCell ref="K69:L69"/>
    <mergeCell ref="K70:L70"/>
    <mergeCell ref="K71:L71"/>
    <mergeCell ref="K72:L72"/>
    <mergeCell ref="K73:L73"/>
    <mergeCell ref="K74:L74"/>
    <mergeCell ref="K87:L87"/>
    <mergeCell ref="K88:L88"/>
    <mergeCell ref="K89:L89"/>
    <mergeCell ref="K90:L90"/>
    <mergeCell ref="K91:L91"/>
    <mergeCell ref="K92:L92"/>
    <mergeCell ref="K81:L81"/>
    <mergeCell ref="K82:L82"/>
    <mergeCell ref="K83:L83"/>
    <mergeCell ref="K84:L84"/>
    <mergeCell ref="K85:L85"/>
    <mergeCell ref="K86:L86"/>
    <mergeCell ref="K99:L99"/>
    <mergeCell ref="K100:L100"/>
    <mergeCell ref="K101:L101"/>
    <mergeCell ref="K102:L102"/>
    <mergeCell ref="K103:L103"/>
    <mergeCell ref="K104:L104"/>
    <mergeCell ref="K93:L93"/>
    <mergeCell ref="K94:L94"/>
    <mergeCell ref="K95:L95"/>
    <mergeCell ref="K96:L96"/>
    <mergeCell ref="K97:L97"/>
    <mergeCell ref="K98:L98"/>
    <mergeCell ref="K111:L111"/>
    <mergeCell ref="K112:L112"/>
    <mergeCell ref="K113:L113"/>
    <mergeCell ref="K114:L114"/>
    <mergeCell ref="K115:L115"/>
    <mergeCell ref="K116:L116"/>
    <mergeCell ref="K105:L105"/>
    <mergeCell ref="K106:L106"/>
    <mergeCell ref="K107:L107"/>
    <mergeCell ref="K108:L108"/>
    <mergeCell ref="K109:L109"/>
    <mergeCell ref="K110:L110"/>
    <mergeCell ref="K123:L123"/>
    <mergeCell ref="K124:L124"/>
    <mergeCell ref="K125:L125"/>
    <mergeCell ref="K126:L126"/>
    <mergeCell ref="K127:L127"/>
    <mergeCell ref="K128:L128"/>
    <mergeCell ref="K117:L117"/>
    <mergeCell ref="K118:L118"/>
    <mergeCell ref="K119:L119"/>
    <mergeCell ref="K120:L120"/>
    <mergeCell ref="K121:L121"/>
    <mergeCell ref="K122:L122"/>
    <mergeCell ref="K135:L135"/>
    <mergeCell ref="K136:L136"/>
    <mergeCell ref="K137:L137"/>
    <mergeCell ref="K138:L138"/>
    <mergeCell ref="I139:L139"/>
    <mergeCell ref="D140:E140"/>
    <mergeCell ref="G140:H140"/>
    <mergeCell ref="J140:L140"/>
    <mergeCell ref="K129:L129"/>
    <mergeCell ref="K130:L130"/>
    <mergeCell ref="K131:L131"/>
    <mergeCell ref="K132:L132"/>
    <mergeCell ref="K133:L133"/>
    <mergeCell ref="K134:L134"/>
    <mergeCell ref="B150:D150"/>
    <mergeCell ref="B151:D151"/>
    <mergeCell ref="B152:D152"/>
    <mergeCell ref="B153:D153"/>
    <mergeCell ref="G148:I148"/>
    <mergeCell ref="C141:E141"/>
    <mergeCell ref="G141:H141"/>
    <mergeCell ref="J141:L141"/>
    <mergeCell ref="D142:E142"/>
    <mergeCell ref="G142:H142"/>
    <mergeCell ref="J142:L14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3:P46"/>
  <sheetViews>
    <sheetView workbookViewId="0">
      <selection activeCell="H5" sqref="H5:H38"/>
    </sheetView>
  </sheetViews>
  <sheetFormatPr defaultRowHeight="15"/>
  <cols>
    <col min="2" max="2" width="9.28515625" customWidth="1"/>
    <col min="3" max="3" width="13.7109375" bestFit="1" customWidth="1"/>
    <col min="4" max="4" width="12.140625" bestFit="1" customWidth="1"/>
    <col min="5" max="5" width="16" bestFit="1" customWidth="1"/>
    <col min="6" max="6" width="15.42578125" customWidth="1"/>
    <col min="7" max="7" width="14.85546875" customWidth="1"/>
    <col min="8" max="8" width="12" customWidth="1"/>
    <col min="9" max="9" width="16.140625" customWidth="1"/>
    <col min="10" max="10" width="14.140625" customWidth="1"/>
  </cols>
  <sheetData>
    <row r="3" spans="2:16" ht="18.75">
      <c r="B3" s="159" t="s">
        <v>218</v>
      </c>
      <c r="C3" s="159"/>
      <c r="D3" s="159"/>
      <c r="E3" s="159"/>
      <c r="F3" s="159"/>
      <c r="G3" s="159"/>
      <c r="H3" s="159"/>
      <c r="I3" s="159"/>
      <c r="J3" s="159"/>
      <c r="K3" s="159"/>
      <c r="L3" s="159"/>
    </row>
    <row r="4" spans="2:16" ht="56.25">
      <c r="B4" s="53" t="s">
        <v>2</v>
      </c>
      <c r="C4" s="53" t="s">
        <v>3</v>
      </c>
      <c r="D4" s="53" t="s">
        <v>4</v>
      </c>
      <c r="E4" s="53" t="s">
        <v>5</v>
      </c>
      <c r="F4" s="54" t="s">
        <v>6</v>
      </c>
      <c r="G4" s="55" t="s">
        <v>219</v>
      </c>
      <c r="H4" s="56" t="s">
        <v>8</v>
      </c>
      <c r="I4" s="55" t="s">
        <v>0</v>
      </c>
      <c r="J4" s="55" t="s">
        <v>220</v>
      </c>
      <c r="K4" s="160" t="s">
        <v>221</v>
      </c>
      <c r="L4" s="160"/>
    </row>
    <row r="5" spans="2:16" hidden="1">
      <c r="B5" s="48">
        <v>1</v>
      </c>
      <c r="C5" s="49" t="s">
        <v>222</v>
      </c>
      <c r="D5" s="49" t="s">
        <v>224</v>
      </c>
      <c r="E5" s="48" t="s">
        <v>12</v>
      </c>
      <c r="F5" s="48">
        <v>0.36</v>
      </c>
      <c r="G5" s="48">
        <v>63</v>
      </c>
      <c r="H5" s="48">
        <v>19.3</v>
      </c>
      <c r="I5" s="48">
        <f>+H5</f>
        <v>19.3</v>
      </c>
      <c r="J5" s="48"/>
      <c r="K5" s="164"/>
      <c r="L5" s="164"/>
    </row>
    <row r="6" spans="2:16" hidden="1">
      <c r="B6" s="48">
        <f>1+B5</f>
        <v>2</v>
      </c>
      <c r="C6" s="49" t="s">
        <v>225</v>
      </c>
      <c r="D6" s="49" t="s">
        <v>226</v>
      </c>
      <c r="E6" s="48" t="s">
        <v>12</v>
      </c>
      <c r="F6" s="51">
        <v>0.36</v>
      </c>
      <c r="G6" s="48">
        <v>63</v>
      </c>
      <c r="H6" s="48">
        <v>3.2</v>
      </c>
      <c r="I6" s="48">
        <f>+I5+H6</f>
        <v>22.5</v>
      </c>
      <c r="J6" s="48"/>
      <c r="K6" s="164"/>
      <c r="L6" s="164"/>
    </row>
    <row r="7" spans="2:16" hidden="1">
      <c r="B7" s="48">
        <f t="shared" ref="B7:B38" si="0">1+B6</f>
        <v>3</v>
      </c>
      <c r="C7" s="49" t="s">
        <v>228</v>
      </c>
      <c r="D7" s="49" t="s">
        <v>184</v>
      </c>
      <c r="E7" s="48" t="s">
        <v>143</v>
      </c>
      <c r="F7" s="51">
        <v>0.36</v>
      </c>
      <c r="G7" s="48">
        <v>63</v>
      </c>
      <c r="H7" s="48">
        <v>3.1</v>
      </c>
      <c r="I7" s="48">
        <f t="shared" ref="I7:I36" si="1">+I6+H7</f>
        <v>25.6</v>
      </c>
      <c r="J7" s="48"/>
      <c r="K7" s="164"/>
      <c r="L7" s="164"/>
    </row>
    <row r="8" spans="2:16" hidden="1">
      <c r="B8" s="48">
        <f t="shared" si="0"/>
        <v>4</v>
      </c>
      <c r="C8" s="49" t="s">
        <v>184</v>
      </c>
      <c r="D8" s="49" t="s">
        <v>229</v>
      </c>
      <c r="E8" s="48" t="s">
        <v>143</v>
      </c>
      <c r="F8" s="51">
        <v>0.36</v>
      </c>
      <c r="G8" s="48">
        <v>63</v>
      </c>
      <c r="H8" s="48">
        <v>40.200000000000003</v>
      </c>
      <c r="I8" s="48">
        <f t="shared" si="1"/>
        <v>65.800000000000011</v>
      </c>
      <c r="J8" s="48"/>
      <c r="K8" s="164"/>
      <c r="L8" s="164"/>
      <c r="N8">
        <f>190+423+243+250+65</f>
        <v>1171</v>
      </c>
    </row>
    <row r="9" spans="2:16" hidden="1">
      <c r="B9" s="48">
        <f t="shared" si="0"/>
        <v>5</v>
      </c>
      <c r="C9" s="49" t="s">
        <v>229</v>
      </c>
      <c r="D9" s="49" t="s">
        <v>230</v>
      </c>
      <c r="E9" s="48" t="s">
        <v>143</v>
      </c>
      <c r="F9" s="51">
        <v>0.36</v>
      </c>
      <c r="G9" s="48">
        <v>63</v>
      </c>
      <c r="H9" s="48">
        <v>115.1</v>
      </c>
      <c r="I9" s="48">
        <f t="shared" si="1"/>
        <v>180.9</v>
      </c>
      <c r="J9" s="48"/>
      <c r="K9" s="164"/>
      <c r="L9" s="164"/>
    </row>
    <row r="10" spans="2:16" hidden="1">
      <c r="B10" s="48">
        <f t="shared" si="0"/>
        <v>6</v>
      </c>
      <c r="C10" s="49" t="s">
        <v>229</v>
      </c>
      <c r="D10" s="49" t="s">
        <v>230</v>
      </c>
      <c r="E10" s="48" t="s">
        <v>143</v>
      </c>
      <c r="F10" s="51">
        <v>0.36</v>
      </c>
      <c r="G10" s="48">
        <v>63</v>
      </c>
      <c r="H10" s="48">
        <v>4</v>
      </c>
      <c r="I10" s="48">
        <f t="shared" si="1"/>
        <v>184.9</v>
      </c>
      <c r="J10" s="48"/>
      <c r="K10" s="164"/>
      <c r="L10" s="164"/>
    </row>
    <row r="11" spans="2:16" hidden="1">
      <c r="B11" s="48">
        <f t="shared" si="0"/>
        <v>7</v>
      </c>
      <c r="C11" s="49" t="s">
        <v>231</v>
      </c>
      <c r="D11" s="49" t="s">
        <v>232</v>
      </c>
      <c r="E11" s="48" t="s">
        <v>143</v>
      </c>
      <c r="F11" s="51">
        <v>0.36</v>
      </c>
      <c r="G11" s="48">
        <v>63</v>
      </c>
      <c r="H11" s="48">
        <v>7.5</v>
      </c>
      <c r="I11" s="48">
        <f t="shared" si="1"/>
        <v>192.4</v>
      </c>
      <c r="J11" s="48"/>
      <c r="K11" s="164"/>
      <c r="L11" s="164"/>
      <c r="O11">
        <v>672</v>
      </c>
      <c r="P11">
        <v>20</v>
      </c>
    </row>
    <row r="12" spans="2:16" hidden="1">
      <c r="B12" s="48">
        <f t="shared" si="0"/>
        <v>8</v>
      </c>
      <c r="C12" s="49" t="s">
        <v>231</v>
      </c>
      <c r="D12" s="49" t="s">
        <v>232</v>
      </c>
      <c r="E12" s="48" t="s">
        <v>143</v>
      </c>
      <c r="F12" s="51">
        <v>0.36</v>
      </c>
      <c r="G12" s="48">
        <v>63</v>
      </c>
      <c r="H12" s="48">
        <v>32.1</v>
      </c>
      <c r="I12" s="48">
        <f t="shared" si="1"/>
        <v>224.5</v>
      </c>
      <c r="J12" s="48"/>
      <c r="K12" s="164"/>
      <c r="L12" s="164"/>
      <c r="O12">
        <v>659</v>
      </c>
      <c r="P12">
        <v>20</v>
      </c>
    </row>
    <row r="13" spans="2:16" hidden="1">
      <c r="B13" s="48">
        <f t="shared" si="0"/>
        <v>9</v>
      </c>
      <c r="C13" s="49" t="s">
        <v>231</v>
      </c>
      <c r="D13" s="49" t="s">
        <v>233</v>
      </c>
      <c r="E13" s="48" t="s">
        <v>143</v>
      </c>
      <c r="F13" s="51">
        <v>0.36</v>
      </c>
      <c r="G13" s="48">
        <v>63</v>
      </c>
      <c r="H13" s="48">
        <v>8</v>
      </c>
      <c r="I13" s="48">
        <f t="shared" si="1"/>
        <v>232.5</v>
      </c>
      <c r="J13" s="48"/>
      <c r="K13" s="164"/>
      <c r="L13" s="164"/>
      <c r="O13">
        <v>833</v>
      </c>
      <c r="P13">
        <v>20</v>
      </c>
    </row>
    <row r="14" spans="2:16" hidden="1">
      <c r="B14" s="48">
        <f t="shared" si="0"/>
        <v>10</v>
      </c>
      <c r="C14" s="49" t="s">
        <v>231</v>
      </c>
      <c r="D14" s="49" t="s">
        <v>233</v>
      </c>
      <c r="E14" s="48" t="s">
        <v>143</v>
      </c>
      <c r="F14" s="51">
        <v>0.36</v>
      </c>
      <c r="G14" s="48">
        <v>63</v>
      </c>
      <c r="H14" s="48">
        <v>20</v>
      </c>
      <c r="I14" s="48">
        <f t="shared" si="1"/>
        <v>252.5</v>
      </c>
      <c r="J14" s="48"/>
      <c r="K14" s="164"/>
      <c r="L14" s="164"/>
      <c r="O14">
        <v>1099</v>
      </c>
      <c r="P14">
        <v>20</v>
      </c>
    </row>
    <row r="15" spans="2:16" hidden="1">
      <c r="B15" s="48">
        <f t="shared" si="0"/>
        <v>11</v>
      </c>
      <c r="C15" s="49" t="s">
        <v>231</v>
      </c>
      <c r="D15" s="49" t="s">
        <v>233</v>
      </c>
      <c r="E15" s="48" t="s">
        <v>143</v>
      </c>
      <c r="F15" s="51">
        <v>0.36</v>
      </c>
      <c r="G15" s="48">
        <v>63</v>
      </c>
      <c r="H15" s="48">
        <v>3.2</v>
      </c>
      <c r="I15" s="48">
        <f t="shared" si="1"/>
        <v>255.7</v>
      </c>
      <c r="J15" s="48"/>
      <c r="K15" s="164"/>
      <c r="L15" s="164"/>
      <c r="O15">
        <v>1171</v>
      </c>
      <c r="P15">
        <v>25</v>
      </c>
    </row>
    <row r="16" spans="2:16" hidden="1">
      <c r="B16" s="48">
        <f t="shared" si="0"/>
        <v>12</v>
      </c>
      <c r="C16" s="49" t="s">
        <v>234</v>
      </c>
      <c r="D16" s="49" t="s">
        <v>235</v>
      </c>
      <c r="E16" s="48" t="s">
        <v>143</v>
      </c>
      <c r="F16" s="51">
        <v>0.36</v>
      </c>
      <c r="G16" s="48">
        <v>63</v>
      </c>
      <c r="H16" s="48">
        <v>55</v>
      </c>
      <c r="I16" s="48">
        <f t="shared" si="1"/>
        <v>310.7</v>
      </c>
      <c r="J16" s="48"/>
      <c r="K16" s="164"/>
      <c r="L16" s="164"/>
      <c r="O16">
        <f>SUM(O11:O15)</f>
        <v>4434</v>
      </c>
      <c r="P16">
        <f>SUM(P11:P15)</f>
        <v>105</v>
      </c>
    </row>
    <row r="17" spans="2:12" hidden="1">
      <c r="B17" s="48">
        <f t="shared" si="0"/>
        <v>13</v>
      </c>
      <c r="C17" s="49" t="s">
        <v>237</v>
      </c>
      <c r="D17" s="49" t="s">
        <v>238</v>
      </c>
      <c r="E17" s="48" t="s">
        <v>12</v>
      </c>
      <c r="F17" s="51">
        <v>0.36</v>
      </c>
      <c r="G17" s="48">
        <v>63</v>
      </c>
      <c r="H17" s="48">
        <v>3.8</v>
      </c>
      <c r="I17" s="48">
        <f t="shared" si="1"/>
        <v>314.5</v>
      </c>
      <c r="J17" s="48"/>
      <c r="K17" s="164"/>
      <c r="L17" s="164"/>
    </row>
    <row r="18" spans="2:12" hidden="1">
      <c r="B18" s="48">
        <f t="shared" si="0"/>
        <v>14</v>
      </c>
      <c r="C18" s="49" t="s">
        <v>237</v>
      </c>
      <c r="D18" s="49" t="s">
        <v>238</v>
      </c>
      <c r="E18" s="48" t="s">
        <v>143</v>
      </c>
      <c r="F18" s="51">
        <v>0.36</v>
      </c>
      <c r="G18" s="48">
        <v>63</v>
      </c>
      <c r="H18" s="48">
        <v>6.2</v>
      </c>
      <c r="I18" s="48">
        <f t="shared" si="1"/>
        <v>320.7</v>
      </c>
      <c r="J18" s="48"/>
      <c r="K18" s="164"/>
      <c r="L18" s="164"/>
    </row>
    <row r="19" spans="2:12" hidden="1">
      <c r="B19" s="48">
        <f t="shared" si="0"/>
        <v>15</v>
      </c>
      <c r="C19" s="49" t="s">
        <v>238</v>
      </c>
      <c r="D19" s="49" t="s">
        <v>239</v>
      </c>
      <c r="E19" s="48" t="s">
        <v>143</v>
      </c>
      <c r="F19" s="51">
        <v>0.36</v>
      </c>
      <c r="G19" s="48">
        <v>63</v>
      </c>
      <c r="H19" s="48">
        <v>64.099999999999994</v>
      </c>
      <c r="I19" s="48">
        <f t="shared" si="1"/>
        <v>384.79999999999995</v>
      </c>
      <c r="J19" s="48"/>
      <c r="K19" s="164"/>
      <c r="L19" s="164"/>
    </row>
    <row r="20" spans="2:12" ht="16.5" hidden="1" customHeight="1">
      <c r="B20" s="48">
        <f t="shared" si="0"/>
        <v>16</v>
      </c>
      <c r="C20" s="49" t="s">
        <v>239</v>
      </c>
      <c r="D20" s="49" t="s">
        <v>154</v>
      </c>
      <c r="E20" s="48" t="s">
        <v>143</v>
      </c>
      <c r="F20" s="51">
        <v>0.36</v>
      </c>
      <c r="G20" s="48">
        <v>63</v>
      </c>
      <c r="H20" s="48">
        <v>17.2</v>
      </c>
      <c r="I20" s="48">
        <f t="shared" si="1"/>
        <v>401.99999999999994</v>
      </c>
      <c r="J20" s="48"/>
      <c r="K20" s="164"/>
      <c r="L20" s="164"/>
    </row>
    <row r="21" spans="2:12" hidden="1">
      <c r="B21" s="48">
        <f t="shared" si="0"/>
        <v>17</v>
      </c>
      <c r="C21" s="49" t="s">
        <v>240</v>
      </c>
      <c r="D21" s="49" t="s">
        <v>241</v>
      </c>
      <c r="E21" s="48" t="s">
        <v>143</v>
      </c>
      <c r="F21" s="51">
        <v>0.36</v>
      </c>
      <c r="G21" s="48">
        <v>63</v>
      </c>
      <c r="H21" s="48">
        <v>25</v>
      </c>
      <c r="I21" s="48">
        <f t="shared" si="1"/>
        <v>426.99999999999994</v>
      </c>
      <c r="J21" s="48"/>
      <c r="K21" s="164"/>
      <c r="L21" s="164"/>
    </row>
    <row r="22" spans="2:12" hidden="1">
      <c r="B22" s="48">
        <f t="shared" si="0"/>
        <v>18</v>
      </c>
      <c r="C22" s="49" t="s">
        <v>243</v>
      </c>
      <c r="D22" s="49" t="s">
        <v>151</v>
      </c>
      <c r="E22" s="48" t="s">
        <v>12</v>
      </c>
      <c r="F22" s="51">
        <v>0.36</v>
      </c>
      <c r="G22" s="48">
        <v>63</v>
      </c>
      <c r="H22" s="48">
        <v>3.4</v>
      </c>
      <c r="I22" s="48">
        <f t="shared" si="1"/>
        <v>430.39999999999992</v>
      </c>
      <c r="J22" s="48"/>
      <c r="K22" s="164"/>
      <c r="L22" s="164"/>
    </row>
    <row r="23" spans="2:12">
      <c r="B23" s="48">
        <f t="shared" si="0"/>
        <v>19</v>
      </c>
      <c r="C23" s="49" t="s">
        <v>244</v>
      </c>
      <c r="D23" s="49" t="s">
        <v>245</v>
      </c>
      <c r="E23" s="48" t="s">
        <v>204</v>
      </c>
      <c r="F23" s="48">
        <v>0.46</v>
      </c>
      <c r="G23" s="48">
        <v>63</v>
      </c>
      <c r="H23" s="48">
        <v>21.5</v>
      </c>
      <c r="I23" s="48">
        <f t="shared" si="1"/>
        <v>451.89999999999992</v>
      </c>
      <c r="J23" s="48"/>
      <c r="K23" s="164"/>
      <c r="L23" s="164"/>
    </row>
    <row r="24" spans="2:12">
      <c r="B24" s="48">
        <f t="shared" si="0"/>
        <v>20</v>
      </c>
      <c r="C24" s="49" t="s">
        <v>245</v>
      </c>
      <c r="D24" s="49" t="s">
        <v>144</v>
      </c>
      <c r="E24" s="48" t="s">
        <v>204</v>
      </c>
      <c r="F24" s="48">
        <v>0.46</v>
      </c>
      <c r="G24" s="48">
        <v>63</v>
      </c>
      <c r="H24" s="48">
        <v>5.4</v>
      </c>
      <c r="I24" s="48">
        <f t="shared" si="1"/>
        <v>457.2999999999999</v>
      </c>
      <c r="J24" s="48"/>
      <c r="K24" s="164"/>
      <c r="L24" s="164"/>
    </row>
    <row r="25" spans="2:12" hidden="1">
      <c r="B25" s="48">
        <f t="shared" si="0"/>
        <v>21</v>
      </c>
      <c r="C25" s="49" t="s">
        <v>245</v>
      </c>
      <c r="D25" s="49" t="s">
        <v>144</v>
      </c>
      <c r="E25" s="48" t="s">
        <v>143</v>
      </c>
      <c r="F25" s="48">
        <v>0.36</v>
      </c>
      <c r="G25" s="48">
        <v>63</v>
      </c>
      <c r="H25" s="48">
        <v>3.7</v>
      </c>
      <c r="I25" s="48">
        <f t="shared" si="1"/>
        <v>460.99999999999989</v>
      </c>
      <c r="J25" s="48"/>
      <c r="K25" s="164"/>
      <c r="L25" s="164"/>
    </row>
    <row r="26" spans="2:12" hidden="1">
      <c r="B26" s="48">
        <f t="shared" si="0"/>
        <v>22</v>
      </c>
      <c r="C26" s="49" t="s">
        <v>179</v>
      </c>
      <c r="D26" s="49" t="s">
        <v>247</v>
      </c>
      <c r="E26" s="48" t="s">
        <v>12</v>
      </c>
      <c r="F26" s="48">
        <v>0.36</v>
      </c>
      <c r="G26" s="48">
        <v>63</v>
      </c>
      <c r="H26" s="48">
        <v>3</v>
      </c>
      <c r="I26" s="48">
        <f t="shared" si="1"/>
        <v>463.99999999999989</v>
      </c>
      <c r="J26" s="48"/>
      <c r="K26" s="164"/>
      <c r="L26" s="164"/>
    </row>
    <row r="27" spans="2:12" hidden="1">
      <c r="B27" s="48">
        <f t="shared" si="0"/>
        <v>23</v>
      </c>
      <c r="C27" s="49" t="s">
        <v>248</v>
      </c>
      <c r="D27" s="49" t="s">
        <v>249</v>
      </c>
      <c r="E27" s="48" t="s">
        <v>12</v>
      </c>
      <c r="F27" s="48">
        <v>0.36</v>
      </c>
      <c r="G27" s="48">
        <v>63</v>
      </c>
      <c r="H27" s="48">
        <v>3</v>
      </c>
      <c r="I27" s="48">
        <f t="shared" si="1"/>
        <v>466.99999999999989</v>
      </c>
      <c r="J27" s="48"/>
      <c r="K27" s="164"/>
      <c r="L27" s="164"/>
    </row>
    <row r="28" spans="2:12">
      <c r="B28" s="48">
        <f t="shared" si="0"/>
        <v>24</v>
      </c>
      <c r="C28" s="49" t="s">
        <v>184</v>
      </c>
      <c r="D28" s="49" t="s">
        <v>250</v>
      </c>
      <c r="E28" s="48" t="s">
        <v>204</v>
      </c>
      <c r="F28" s="48">
        <v>0.46</v>
      </c>
      <c r="G28" s="48">
        <v>63</v>
      </c>
      <c r="H28" s="48">
        <v>36.200000000000003</v>
      </c>
      <c r="I28" s="48">
        <f t="shared" si="1"/>
        <v>503.19999999999987</v>
      </c>
      <c r="J28" s="48"/>
      <c r="K28" s="164"/>
      <c r="L28" s="164"/>
    </row>
    <row r="29" spans="2:12">
      <c r="B29" s="48">
        <f t="shared" si="0"/>
        <v>25</v>
      </c>
      <c r="C29" s="49" t="s">
        <v>252</v>
      </c>
      <c r="D29" s="49" t="s">
        <v>250</v>
      </c>
      <c r="E29" s="48" t="s">
        <v>204</v>
      </c>
      <c r="F29" s="48">
        <v>0.46</v>
      </c>
      <c r="G29" s="48">
        <v>63</v>
      </c>
      <c r="H29" s="48">
        <v>3</v>
      </c>
      <c r="I29" s="48">
        <f t="shared" si="1"/>
        <v>506.19999999999987</v>
      </c>
      <c r="J29" s="48"/>
      <c r="K29" s="164"/>
      <c r="L29" s="164"/>
    </row>
    <row r="30" spans="2:12" hidden="1">
      <c r="B30" s="48">
        <f t="shared" si="0"/>
        <v>26</v>
      </c>
      <c r="C30" s="49" t="s">
        <v>228</v>
      </c>
      <c r="D30" s="49" t="s">
        <v>253</v>
      </c>
      <c r="E30" s="48" t="s">
        <v>12</v>
      </c>
      <c r="F30" s="48">
        <v>0.36</v>
      </c>
      <c r="G30" s="48">
        <v>63</v>
      </c>
      <c r="H30" s="48">
        <v>3</v>
      </c>
      <c r="I30" s="48">
        <f t="shared" si="1"/>
        <v>509.19999999999987</v>
      </c>
      <c r="J30" s="48"/>
      <c r="K30" s="164"/>
      <c r="L30" s="164"/>
    </row>
    <row r="31" spans="2:12" hidden="1">
      <c r="B31" s="48">
        <f t="shared" si="0"/>
        <v>27</v>
      </c>
      <c r="C31" s="49" t="s">
        <v>228</v>
      </c>
      <c r="D31" s="49" t="s">
        <v>253</v>
      </c>
      <c r="E31" s="48" t="s">
        <v>12</v>
      </c>
      <c r="F31" s="48">
        <v>0.36</v>
      </c>
      <c r="G31" s="48">
        <v>63</v>
      </c>
      <c r="H31" s="48">
        <v>12</v>
      </c>
      <c r="I31" s="48">
        <f t="shared" si="1"/>
        <v>521.19999999999982</v>
      </c>
      <c r="J31" s="48"/>
      <c r="K31" s="164"/>
      <c r="L31" s="164"/>
    </row>
    <row r="32" spans="2:12" hidden="1">
      <c r="B32" s="48">
        <f t="shared" si="0"/>
        <v>28</v>
      </c>
      <c r="C32" s="49" t="s">
        <v>254</v>
      </c>
      <c r="D32" s="49" t="s">
        <v>223</v>
      </c>
      <c r="E32" s="48" t="s">
        <v>12</v>
      </c>
      <c r="F32" s="48">
        <v>0.44</v>
      </c>
      <c r="G32" s="48">
        <v>140</v>
      </c>
      <c r="H32" s="48">
        <v>5.3</v>
      </c>
      <c r="I32" s="48">
        <f t="shared" si="1"/>
        <v>526.49999999999977</v>
      </c>
      <c r="J32" s="48"/>
      <c r="K32" s="164"/>
      <c r="L32" s="164"/>
    </row>
    <row r="33" spans="2:12" hidden="1">
      <c r="B33" s="48">
        <f t="shared" si="0"/>
        <v>29</v>
      </c>
      <c r="C33" s="49" t="s">
        <v>255</v>
      </c>
      <c r="D33" s="49" t="s">
        <v>227</v>
      </c>
      <c r="E33" s="48" t="s">
        <v>12</v>
      </c>
      <c r="F33" s="51">
        <v>0.44</v>
      </c>
      <c r="G33" s="48">
        <v>140</v>
      </c>
      <c r="H33" s="48">
        <v>4</v>
      </c>
      <c r="I33" s="48">
        <f t="shared" si="1"/>
        <v>530.49999999999977</v>
      </c>
      <c r="J33" s="48"/>
      <c r="K33" s="164"/>
      <c r="L33" s="164"/>
    </row>
    <row r="34" spans="2:12" hidden="1">
      <c r="B34" s="48">
        <f t="shared" si="0"/>
        <v>30</v>
      </c>
      <c r="C34" s="49" t="s">
        <v>236</v>
      </c>
      <c r="D34" s="49" t="s">
        <v>189</v>
      </c>
      <c r="E34" s="48" t="s">
        <v>12</v>
      </c>
      <c r="F34" s="51">
        <v>0.44</v>
      </c>
      <c r="G34" s="48">
        <v>140</v>
      </c>
      <c r="H34" s="48">
        <v>10.199999999999999</v>
      </c>
      <c r="I34" s="48">
        <f t="shared" si="1"/>
        <v>540.69999999999982</v>
      </c>
      <c r="J34" s="48"/>
      <c r="K34" s="164"/>
      <c r="L34" s="164"/>
    </row>
    <row r="35" spans="2:12" hidden="1">
      <c r="B35" s="48">
        <f t="shared" si="0"/>
        <v>31</v>
      </c>
      <c r="C35" s="49" t="s">
        <v>242</v>
      </c>
      <c r="D35" s="49" t="s">
        <v>145</v>
      </c>
      <c r="E35" s="48" t="s">
        <v>12</v>
      </c>
      <c r="F35" s="48">
        <v>0.46</v>
      </c>
      <c r="G35" s="48">
        <v>160</v>
      </c>
      <c r="H35" s="48">
        <v>3.5</v>
      </c>
      <c r="I35" s="48">
        <f t="shared" si="1"/>
        <v>544.19999999999982</v>
      </c>
      <c r="J35" s="48"/>
      <c r="K35" s="164"/>
      <c r="L35" s="164"/>
    </row>
    <row r="36" spans="2:12" hidden="1">
      <c r="B36" s="48">
        <f t="shared" si="0"/>
        <v>32</v>
      </c>
      <c r="C36" s="48" t="s">
        <v>256</v>
      </c>
      <c r="D36" s="48" t="s">
        <v>246</v>
      </c>
      <c r="E36" s="48" t="s">
        <v>12</v>
      </c>
      <c r="F36" s="48">
        <v>0.46</v>
      </c>
      <c r="G36" s="48">
        <v>160</v>
      </c>
      <c r="H36" s="48">
        <v>7</v>
      </c>
      <c r="I36" s="48">
        <f t="shared" si="1"/>
        <v>551.19999999999982</v>
      </c>
      <c r="J36" s="48"/>
      <c r="K36" s="164"/>
      <c r="L36" s="164"/>
    </row>
    <row r="37" spans="2:12" hidden="1">
      <c r="B37" s="48">
        <f t="shared" si="0"/>
        <v>33</v>
      </c>
      <c r="C37" s="48" t="s">
        <v>246</v>
      </c>
      <c r="D37" s="48" t="s">
        <v>251</v>
      </c>
      <c r="E37" s="48" t="s">
        <v>12</v>
      </c>
      <c r="F37" s="48">
        <v>0.46</v>
      </c>
      <c r="G37" s="48">
        <v>160</v>
      </c>
      <c r="H37" s="48">
        <v>3</v>
      </c>
      <c r="I37" s="48">
        <f>+I36+H37</f>
        <v>554.19999999999982</v>
      </c>
      <c r="J37" s="48"/>
      <c r="K37" s="164"/>
      <c r="L37" s="164"/>
    </row>
    <row r="38" spans="2:12" ht="26.25" hidden="1" customHeight="1">
      <c r="B38" s="48">
        <f t="shared" si="0"/>
        <v>34</v>
      </c>
      <c r="C38" s="48" t="s">
        <v>246</v>
      </c>
      <c r="D38" s="48" t="s">
        <v>251</v>
      </c>
      <c r="E38" s="48" t="s">
        <v>12</v>
      </c>
      <c r="F38" s="48"/>
      <c r="G38" s="48">
        <v>160</v>
      </c>
      <c r="H38" s="48">
        <v>3</v>
      </c>
      <c r="I38" s="48">
        <f>+I37+H38</f>
        <v>557.19999999999982</v>
      </c>
      <c r="J38" s="48"/>
      <c r="K38" s="164"/>
      <c r="L38" s="164"/>
    </row>
    <row r="39" spans="2:12" hidden="1">
      <c r="C39" s="52"/>
      <c r="D39" s="51">
        <v>63</v>
      </c>
      <c r="E39" s="51">
        <v>140</v>
      </c>
      <c r="F39" s="51">
        <v>160</v>
      </c>
      <c r="G39" s="51" t="s">
        <v>257</v>
      </c>
      <c r="H39" s="52"/>
    </row>
    <row r="40" spans="2:12" hidden="1">
      <c r="C40" s="51" t="s">
        <v>12</v>
      </c>
      <c r="D40" s="51">
        <v>50.7</v>
      </c>
      <c r="E40" s="51">
        <v>19.5</v>
      </c>
      <c r="F40" s="51">
        <v>16.5</v>
      </c>
      <c r="G40" s="51">
        <f>86.7*0.398</f>
        <v>34.506600000000006</v>
      </c>
      <c r="H40" s="52"/>
    </row>
    <row r="41" spans="2:12" hidden="1">
      <c r="C41" s="51" t="s">
        <v>204</v>
      </c>
      <c r="D41" s="51">
        <v>66.099999999999994</v>
      </c>
      <c r="E41" s="51"/>
      <c r="F41" s="51"/>
      <c r="G41" s="51">
        <f>66.1*0.46</f>
        <v>30.405999999999999</v>
      </c>
      <c r="H41" s="52"/>
    </row>
    <row r="42" spans="2:12" hidden="1">
      <c r="C42" s="51" t="s">
        <v>143</v>
      </c>
      <c r="D42" s="51">
        <v>404.4</v>
      </c>
      <c r="E42" s="51"/>
      <c r="F42" s="51"/>
      <c r="G42" s="51">
        <f>404.4*0.36</f>
        <v>145.58399999999997</v>
      </c>
      <c r="H42" s="52"/>
    </row>
    <row r="43" spans="2:12" ht="15.75" hidden="1">
      <c r="B43" s="25" t="s">
        <v>102</v>
      </c>
      <c r="C43" s="50"/>
      <c r="D43" s="50"/>
      <c r="E43" s="50"/>
      <c r="F43" s="50" t="s">
        <v>97</v>
      </c>
      <c r="G43" s="50"/>
      <c r="H43" s="50"/>
      <c r="I43" s="164" t="s">
        <v>98</v>
      </c>
      <c r="J43" s="164"/>
      <c r="K43" s="164"/>
      <c r="L43" s="164"/>
    </row>
    <row r="44" spans="2:12" ht="15.75" hidden="1">
      <c r="B44" s="25" t="s">
        <v>99</v>
      </c>
      <c r="C44" s="50"/>
      <c r="D44" s="164"/>
      <c r="E44" s="164"/>
      <c r="F44" s="50" t="s">
        <v>99</v>
      </c>
      <c r="G44" s="164"/>
      <c r="H44" s="164"/>
      <c r="I44" s="50" t="s">
        <v>99</v>
      </c>
      <c r="J44" s="164"/>
      <c r="K44" s="164"/>
      <c r="L44" s="164"/>
    </row>
    <row r="45" spans="2:12" ht="15.75" hidden="1">
      <c r="B45" s="25" t="s">
        <v>100</v>
      </c>
      <c r="C45" s="164"/>
      <c r="D45" s="164"/>
      <c r="E45" s="164"/>
      <c r="F45" s="50" t="s">
        <v>100</v>
      </c>
      <c r="G45" s="164"/>
      <c r="H45" s="164"/>
      <c r="I45" s="50" t="s">
        <v>100</v>
      </c>
      <c r="J45" s="164"/>
      <c r="K45" s="164"/>
      <c r="L45" s="164"/>
    </row>
    <row r="46" spans="2:12" ht="15.75" hidden="1">
      <c r="B46" s="25" t="s">
        <v>101</v>
      </c>
      <c r="C46" s="50"/>
      <c r="D46" s="164"/>
      <c r="E46" s="164"/>
      <c r="F46" s="50" t="s">
        <v>101</v>
      </c>
      <c r="G46" s="164"/>
      <c r="H46" s="164"/>
      <c r="I46" s="50" t="s">
        <v>101</v>
      </c>
      <c r="J46" s="164"/>
      <c r="K46" s="164"/>
      <c r="L46" s="164"/>
    </row>
  </sheetData>
  <autoFilter ref="B4:L46">
    <filterColumn colId="3">
      <filters>
        <filter val="interlocking"/>
      </filters>
    </filterColumn>
    <filterColumn colId="9" showButton="0"/>
  </autoFilter>
  <mergeCells count="46">
    <mergeCell ref="K5:L5"/>
    <mergeCell ref="B3:L3"/>
    <mergeCell ref="K4:L4"/>
    <mergeCell ref="K8:L8"/>
    <mergeCell ref="K9:L9"/>
    <mergeCell ref="K10:L10"/>
    <mergeCell ref="K7:L7"/>
    <mergeCell ref="K6:L6"/>
    <mergeCell ref="K16:L16"/>
    <mergeCell ref="K11:L11"/>
    <mergeCell ref="K12:L12"/>
    <mergeCell ref="K13:L13"/>
    <mergeCell ref="K14:L14"/>
    <mergeCell ref="K15:L15"/>
    <mergeCell ref="K22:L22"/>
    <mergeCell ref="K21:L21"/>
    <mergeCell ref="K19:L19"/>
    <mergeCell ref="K20:L20"/>
    <mergeCell ref="K17:L17"/>
    <mergeCell ref="K18:L18"/>
    <mergeCell ref="K28:L28"/>
    <mergeCell ref="K26:L26"/>
    <mergeCell ref="K27:L27"/>
    <mergeCell ref="K23:L23"/>
    <mergeCell ref="K24:L24"/>
    <mergeCell ref="K25:L25"/>
    <mergeCell ref="K33:L33"/>
    <mergeCell ref="K31:L31"/>
    <mergeCell ref="K32:L32"/>
    <mergeCell ref="K29:L29"/>
    <mergeCell ref="K30:L30"/>
    <mergeCell ref="K37:L37"/>
    <mergeCell ref="K38:L38"/>
    <mergeCell ref="K35:L35"/>
    <mergeCell ref="K36:L36"/>
    <mergeCell ref="K34:L34"/>
    <mergeCell ref="D46:E46"/>
    <mergeCell ref="G46:H46"/>
    <mergeCell ref="J46:L46"/>
    <mergeCell ref="I43:L43"/>
    <mergeCell ref="D44:E44"/>
    <mergeCell ref="G44:H44"/>
    <mergeCell ref="J44:L44"/>
    <mergeCell ref="C45:E45"/>
    <mergeCell ref="G45:H45"/>
    <mergeCell ref="J45:L4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3:O32"/>
  <sheetViews>
    <sheetView topLeftCell="A4" workbookViewId="0">
      <selection activeCell="B4" sqref="B4"/>
    </sheetView>
  </sheetViews>
  <sheetFormatPr defaultRowHeight="15"/>
  <cols>
    <col min="2" max="2" width="15" customWidth="1"/>
    <col min="3" max="3" width="13.85546875" customWidth="1"/>
    <col min="4" max="4" width="15.5703125" customWidth="1"/>
    <col min="5" max="5" width="16" style="33" bestFit="1" customWidth="1"/>
    <col min="6" max="6" width="15.140625" customWidth="1"/>
    <col min="7" max="7" width="13.5703125" bestFit="1" customWidth="1"/>
    <col min="8" max="8" width="25.7109375" customWidth="1"/>
    <col min="9" max="9" width="9.140625" hidden="1" customWidth="1"/>
    <col min="10" max="10" width="12.140625" hidden="1" customWidth="1"/>
    <col min="11" max="11" width="12" hidden="1" customWidth="1"/>
    <col min="12" max="12" width="9.140625" hidden="1" customWidth="1"/>
    <col min="13" max="13" width="11" hidden="1" customWidth="1"/>
    <col min="14" max="14" width="13" hidden="1" customWidth="1"/>
    <col min="15" max="15" width="15" hidden="1" customWidth="1"/>
  </cols>
  <sheetData>
    <row r="3" spans="2:15" ht="18.75">
      <c r="B3" s="183" t="s">
        <v>196</v>
      </c>
      <c r="C3" s="183"/>
      <c r="D3" s="183"/>
      <c r="E3" s="183"/>
      <c r="F3" s="183"/>
      <c r="G3" s="183"/>
      <c r="H3" s="183"/>
      <c r="I3" s="183"/>
      <c r="J3" s="183"/>
      <c r="K3" s="183"/>
      <c r="L3" s="183"/>
      <c r="M3" s="183"/>
      <c r="N3" s="183"/>
      <c r="O3" s="29"/>
    </row>
    <row r="4" spans="2:15" ht="37.5">
      <c r="B4" s="2" t="s">
        <v>2</v>
      </c>
      <c r="C4" s="2" t="s">
        <v>3</v>
      </c>
      <c r="D4" s="2" t="s">
        <v>4</v>
      </c>
      <c r="E4" s="2" t="s">
        <v>5</v>
      </c>
      <c r="F4" s="3" t="s">
        <v>6</v>
      </c>
      <c r="G4" s="2" t="s">
        <v>7</v>
      </c>
      <c r="H4" s="184" t="s">
        <v>8</v>
      </c>
      <c r="I4" s="184"/>
      <c r="J4" s="184"/>
      <c r="K4" s="184"/>
      <c r="L4" s="184"/>
      <c r="M4" s="184"/>
      <c r="N4" s="26" t="s">
        <v>0</v>
      </c>
      <c r="O4" s="35" t="s">
        <v>170</v>
      </c>
    </row>
    <row r="5" spans="2:15" ht="18.75">
      <c r="B5" s="30"/>
      <c r="C5" s="30"/>
      <c r="D5" s="30"/>
      <c r="E5" s="2"/>
      <c r="F5" s="30"/>
      <c r="G5" s="9"/>
      <c r="H5" s="2"/>
      <c r="I5" s="27" t="s">
        <v>171</v>
      </c>
      <c r="J5" s="27" t="s">
        <v>172</v>
      </c>
      <c r="K5" s="27" t="s">
        <v>173</v>
      </c>
      <c r="L5" s="27" t="s">
        <v>174</v>
      </c>
      <c r="M5" s="27" t="s">
        <v>175</v>
      </c>
      <c r="N5" s="30"/>
      <c r="O5" s="36"/>
    </row>
    <row r="6" spans="2:15">
      <c r="B6" s="6">
        <v>1</v>
      </c>
      <c r="C6" s="6" t="s">
        <v>177</v>
      </c>
      <c r="D6" s="6" t="s">
        <v>178</v>
      </c>
      <c r="E6" s="6" t="s">
        <v>143</v>
      </c>
      <c r="F6" s="6">
        <v>0.39</v>
      </c>
      <c r="G6" s="6">
        <v>63</v>
      </c>
      <c r="H6" s="6">
        <v>98</v>
      </c>
      <c r="I6" s="6"/>
      <c r="J6" s="6"/>
      <c r="K6" s="6"/>
      <c r="L6" s="6"/>
      <c r="M6" s="6"/>
      <c r="N6" s="6" t="e">
        <f>#REF!+H6</f>
        <v>#REF!</v>
      </c>
      <c r="O6" s="32">
        <v>98</v>
      </c>
    </row>
    <row r="7" spans="2:15">
      <c r="B7" s="6">
        <f>1+B6</f>
        <v>2</v>
      </c>
      <c r="C7" s="6" t="s">
        <v>148</v>
      </c>
      <c r="D7" s="6" t="s">
        <v>179</v>
      </c>
      <c r="E7" s="6" t="s">
        <v>143</v>
      </c>
      <c r="F7" s="6">
        <v>0.39</v>
      </c>
      <c r="G7" s="6">
        <v>75</v>
      </c>
      <c r="H7" s="7">
        <v>36</v>
      </c>
      <c r="I7" s="7"/>
      <c r="J7" s="6"/>
      <c r="K7" s="6"/>
      <c r="L7" s="6"/>
      <c r="M7" s="6"/>
      <c r="N7" s="6" t="e">
        <f>#REF!+H7</f>
        <v>#REF!</v>
      </c>
      <c r="O7" s="32">
        <v>36</v>
      </c>
    </row>
    <row r="8" spans="2:15">
      <c r="B8" s="6">
        <f t="shared" ref="B8:B24" si="0">1+B7</f>
        <v>3</v>
      </c>
      <c r="C8" s="6" t="s">
        <v>179</v>
      </c>
      <c r="D8" s="6" t="s">
        <v>180</v>
      </c>
      <c r="E8" s="6" t="s">
        <v>143</v>
      </c>
      <c r="F8" s="6">
        <v>0.39</v>
      </c>
      <c r="G8" s="6">
        <v>75</v>
      </c>
      <c r="H8" s="7">
        <v>55</v>
      </c>
      <c r="I8" s="7"/>
      <c r="J8" s="6"/>
      <c r="K8" s="6"/>
      <c r="L8" s="6"/>
      <c r="M8" s="6"/>
      <c r="N8" s="6" t="e">
        <f t="shared" ref="N8:N12" si="1">N7+H8</f>
        <v>#REF!</v>
      </c>
      <c r="O8" s="32">
        <v>55</v>
      </c>
    </row>
    <row r="9" spans="2:15">
      <c r="B9" s="6">
        <f t="shared" si="0"/>
        <v>4</v>
      </c>
      <c r="C9" s="6" t="s">
        <v>182</v>
      </c>
      <c r="D9" s="6" t="s">
        <v>183</v>
      </c>
      <c r="E9" s="6" t="s">
        <v>143</v>
      </c>
      <c r="F9" s="6">
        <v>0.39</v>
      </c>
      <c r="G9" s="6">
        <v>75</v>
      </c>
      <c r="H9" s="6">
        <v>41.1</v>
      </c>
      <c r="I9" s="6"/>
      <c r="J9" s="6"/>
      <c r="K9" s="6"/>
      <c r="L9" s="6"/>
      <c r="M9" s="6"/>
      <c r="N9" s="6" t="e">
        <f>#REF!+H9</f>
        <v>#REF!</v>
      </c>
      <c r="O9" s="32">
        <v>41.1</v>
      </c>
    </row>
    <row r="10" spans="2:15">
      <c r="B10" s="6">
        <f t="shared" si="0"/>
        <v>5</v>
      </c>
      <c r="C10" s="6" t="s">
        <v>183</v>
      </c>
      <c r="D10" s="6" t="s">
        <v>184</v>
      </c>
      <c r="E10" s="6" t="s">
        <v>143</v>
      </c>
      <c r="F10" s="6">
        <v>0.39</v>
      </c>
      <c r="G10" s="6">
        <v>75</v>
      </c>
      <c r="H10" s="6">
        <v>16</v>
      </c>
      <c r="I10" s="6"/>
      <c r="J10" s="6"/>
      <c r="K10" s="6"/>
      <c r="L10" s="6"/>
      <c r="M10" s="6"/>
      <c r="N10" s="6" t="e">
        <f t="shared" si="1"/>
        <v>#REF!</v>
      </c>
      <c r="O10" s="32">
        <v>16</v>
      </c>
    </row>
    <row r="11" spans="2:15">
      <c r="B11" s="6">
        <f t="shared" si="0"/>
        <v>6</v>
      </c>
      <c r="C11" s="6" t="s">
        <v>183</v>
      </c>
      <c r="D11" s="6" t="s">
        <v>185</v>
      </c>
      <c r="E11" s="6" t="s">
        <v>143</v>
      </c>
      <c r="F11" s="6">
        <v>0.39</v>
      </c>
      <c r="G11" s="6">
        <v>75</v>
      </c>
      <c r="H11" s="6">
        <v>35.6</v>
      </c>
      <c r="I11" s="6"/>
      <c r="J11" s="6"/>
      <c r="K11" s="6"/>
      <c r="L11" s="6"/>
      <c r="M11" s="6"/>
      <c r="N11" s="6" t="e">
        <f t="shared" si="1"/>
        <v>#REF!</v>
      </c>
      <c r="O11" s="32">
        <v>35.6</v>
      </c>
    </row>
    <row r="12" spans="2:15">
      <c r="B12" s="6">
        <f t="shared" si="0"/>
        <v>7</v>
      </c>
      <c r="C12" s="6" t="s">
        <v>185</v>
      </c>
      <c r="D12" s="6" t="s">
        <v>186</v>
      </c>
      <c r="E12" s="6" t="s">
        <v>143</v>
      </c>
      <c r="F12" s="6">
        <v>0.39</v>
      </c>
      <c r="G12" s="6">
        <v>75</v>
      </c>
      <c r="H12" s="6">
        <v>64</v>
      </c>
      <c r="I12" s="6"/>
      <c r="J12" s="6"/>
      <c r="K12" s="6"/>
      <c r="L12" s="6"/>
      <c r="M12" s="6"/>
      <c r="N12" s="6" t="e">
        <f t="shared" si="1"/>
        <v>#REF!</v>
      </c>
      <c r="O12" s="32">
        <v>64</v>
      </c>
    </row>
    <row r="13" spans="2:15" ht="15.75">
      <c r="B13" s="6">
        <f t="shared" si="0"/>
        <v>8</v>
      </c>
      <c r="C13" s="6" t="s">
        <v>138</v>
      </c>
      <c r="D13" s="6" t="s">
        <v>37</v>
      </c>
      <c r="E13" s="31" t="s">
        <v>70</v>
      </c>
      <c r="F13" s="6">
        <v>0.39</v>
      </c>
      <c r="G13" s="6">
        <v>90</v>
      </c>
      <c r="H13" s="6">
        <v>100.2</v>
      </c>
      <c r="I13" s="6"/>
      <c r="J13" s="6"/>
      <c r="K13" s="6"/>
      <c r="L13" s="6"/>
      <c r="M13" s="6"/>
      <c r="N13" s="6" t="e">
        <f>#REF!+H13</f>
        <v>#REF!</v>
      </c>
      <c r="O13" s="32">
        <v>100</v>
      </c>
    </row>
    <row r="14" spans="2:15">
      <c r="B14" s="6">
        <f t="shared" si="0"/>
        <v>9</v>
      </c>
      <c r="C14" s="6" t="s">
        <v>188</v>
      </c>
      <c r="D14" s="6" t="s">
        <v>189</v>
      </c>
      <c r="E14" s="6" t="s">
        <v>143</v>
      </c>
      <c r="F14" s="6">
        <v>0.39</v>
      </c>
      <c r="G14" s="6">
        <v>90</v>
      </c>
      <c r="H14" s="6">
        <v>47</v>
      </c>
      <c r="I14" s="6"/>
      <c r="J14" s="6"/>
      <c r="K14" s="6"/>
      <c r="L14" s="6"/>
      <c r="M14" s="6"/>
      <c r="N14" s="6" t="e">
        <f>#REF!+H14</f>
        <v>#REF!</v>
      </c>
      <c r="O14" s="32">
        <v>47</v>
      </c>
    </row>
    <row r="15" spans="2:15">
      <c r="B15" s="6">
        <f t="shared" si="0"/>
        <v>10</v>
      </c>
      <c r="C15" s="6" t="s">
        <v>189</v>
      </c>
      <c r="D15" s="6" t="s">
        <v>177</v>
      </c>
      <c r="E15" s="6" t="s">
        <v>143</v>
      </c>
      <c r="F15" s="6">
        <v>0.39</v>
      </c>
      <c r="G15" s="6">
        <v>90</v>
      </c>
      <c r="H15" s="6">
        <v>190.2</v>
      </c>
      <c r="I15" s="6"/>
      <c r="J15" s="6"/>
      <c r="K15" s="6"/>
      <c r="L15" s="6"/>
      <c r="M15" s="6"/>
      <c r="N15" s="6" t="e">
        <f t="shared" ref="N15:N23" si="2">N14+H15</f>
        <v>#REF!</v>
      </c>
      <c r="O15" s="32">
        <v>270</v>
      </c>
    </row>
    <row r="16" spans="2:15">
      <c r="B16" s="6">
        <f t="shared" si="0"/>
        <v>11</v>
      </c>
      <c r="C16" s="6" t="s">
        <v>177</v>
      </c>
      <c r="D16" s="6" t="s">
        <v>189</v>
      </c>
      <c r="E16" s="6" t="s">
        <v>143</v>
      </c>
      <c r="F16" s="6">
        <v>0.39</v>
      </c>
      <c r="G16" s="6">
        <v>90</v>
      </c>
      <c r="H16" s="6">
        <v>153</v>
      </c>
      <c r="I16" s="6"/>
      <c r="J16" s="6"/>
      <c r="K16" s="6"/>
      <c r="L16" s="6"/>
      <c r="M16" s="6"/>
      <c r="N16" s="6" t="e">
        <f>#REF!+H16</f>
        <v>#REF!</v>
      </c>
      <c r="O16" s="32">
        <v>153</v>
      </c>
    </row>
    <row r="17" spans="2:15">
      <c r="B17" s="6">
        <f t="shared" si="0"/>
        <v>12</v>
      </c>
      <c r="C17" s="6" t="s">
        <v>190</v>
      </c>
      <c r="D17" s="6" t="s">
        <v>191</v>
      </c>
      <c r="E17" s="6" t="s">
        <v>143</v>
      </c>
      <c r="F17" s="6">
        <v>0.39</v>
      </c>
      <c r="G17" s="6">
        <v>90</v>
      </c>
      <c r="H17" s="6">
        <v>74</v>
      </c>
      <c r="I17" s="6"/>
      <c r="J17" s="6"/>
      <c r="K17" s="6"/>
      <c r="L17" s="6"/>
      <c r="M17" s="6"/>
      <c r="N17" s="6" t="e">
        <f t="shared" si="2"/>
        <v>#REF!</v>
      </c>
      <c r="O17" s="32">
        <v>74</v>
      </c>
    </row>
    <row r="18" spans="2:15">
      <c r="B18" s="6">
        <f t="shared" si="0"/>
        <v>13</v>
      </c>
      <c r="C18" s="6" t="s">
        <v>181</v>
      </c>
      <c r="D18" s="6" t="s">
        <v>187</v>
      </c>
      <c r="E18" s="6" t="s">
        <v>143</v>
      </c>
      <c r="F18" s="6">
        <v>0.44</v>
      </c>
      <c r="G18" s="6">
        <v>110</v>
      </c>
      <c r="H18" s="6">
        <v>39</v>
      </c>
      <c r="I18" s="6"/>
      <c r="J18" s="6"/>
      <c r="K18" s="6"/>
      <c r="L18" s="6"/>
      <c r="M18" s="6"/>
      <c r="N18" s="6" t="e">
        <f>#REF!+H18</f>
        <v>#REF!</v>
      </c>
      <c r="O18" s="32">
        <v>39</v>
      </c>
    </row>
    <row r="19" spans="2:15">
      <c r="B19" s="6">
        <f t="shared" si="0"/>
        <v>14</v>
      </c>
      <c r="C19" s="6" t="s">
        <v>140</v>
      </c>
      <c r="D19" s="6" t="s">
        <v>188</v>
      </c>
      <c r="E19" s="6" t="s">
        <v>143</v>
      </c>
      <c r="F19" s="6">
        <v>0.44</v>
      </c>
      <c r="G19" s="6">
        <v>110</v>
      </c>
      <c r="H19" s="6">
        <v>10</v>
      </c>
      <c r="I19" s="9"/>
      <c r="J19" s="6"/>
      <c r="K19" s="6"/>
      <c r="L19" s="6"/>
      <c r="M19" s="6"/>
      <c r="N19" s="6" t="e">
        <f>#REF!+H19</f>
        <v>#REF!</v>
      </c>
      <c r="O19" s="32">
        <v>10</v>
      </c>
    </row>
    <row r="20" spans="2:15">
      <c r="B20" s="6">
        <f t="shared" si="0"/>
        <v>15</v>
      </c>
      <c r="C20" s="6" t="s">
        <v>186</v>
      </c>
      <c r="D20" s="6" t="s">
        <v>192</v>
      </c>
      <c r="E20" s="6" t="s">
        <v>143</v>
      </c>
      <c r="F20" s="6">
        <v>0.44</v>
      </c>
      <c r="G20" s="6">
        <v>110</v>
      </c>
      <c r="H20" s="6">
        <v>40</v>
      </c>
      <c r="I20" s="6"/>
      <c r="J20" s="6"/>
      <c r="K20" s="6"/>
      <c r="L20" s="6"/>
      <c r="M20" s="6"/>
      <c r="N20" s="6" t="e">
        <f t="shared" si="2"/>
        <v>#REF!</v>
      </c>
      <c r="O20" s="32">
        <v>40</v>
      </c>
    </row>
    <row r="21" spans="2:15" ht="15.75">
      <c r="B21" s="6">
        <f t="shared" si="0"/>
        <v>16</v>
      </c>
      <c r="C21" s="6" t="s">
        <v>85</v>
      </c>
      <c r="D21" s="6" t="s">
        <v>29</v>
      </c>
      <c r="E21" s="31" t="s">
        <v>70</v>
      </c>
      <c r="F21" s="6">
        <v>0.44</v>
      </c>
      <c r="G21" s="6">
        <v>160</v>
      </c>
      <c r="H21" s="6">
        <v>255.85</v>
      </c>
      <c r="I21" s="6"/>
      <c r="J21" s="6"/>
      <c r="K21" s="6"/>
      <c r="L21" s="6"/>
      <c r="M21" s="6"/>
      <c r="N21" s="6" t="e">
        <f>#REF!+H21</f>
        <v>#REF!</v>
      </c>
      <c r="O21" s="32">
        <v>256</v>
      </c>
    </row>
    <row r="22" spans="2:15">
      <c r="B22" s="6">
        <f t="shared" si="0"/>
        <v>17</v>
      </c>
      <c r="C22" s="6" t="s">
        <v>186</v>
      </c>
      <c r="D22" s="6" t="s">
        <v>193</v>
      </c>
      <c r="E22" s="6" t="s">
        <v>143</v>
      </c>
      <c r="F22" s="6">
        <v>0.44</v>
      </c>
      <c r="G22" s="6">
        <v>160</v>
      </c>
      <c r="H22" s="6">
        <v>47</v>
      </c>
      <c r="I22" s="6"/>
      <c r="J22" s="6"/>
      <c r="K22" s="6"/>
      <c r="L22" s="6"/>
      <c r="M22" s="6"/>
      <c r="N22" s="6" t="e">
        <f>#REF!+H22</f>
        <v>#REF!</v>
      </c>
      <c r="O22" s="32">
        <v>47</v>
      </c>
    </row>
    <row r="23" spans="2:15">
      <c r="B23" s="6">
        <f t="shared" si="0"/>
        <v>18</v>
      </c>
      <c r="C23" s="6" t="s">
        <v>193</v>
      </c>
      <c r="D23" s="6" t="s">
        <v>181</v>
      </c>
      <c r="E23" s="6" t="s">
        <v>143</v>
      </c>
      <c r="F23" s="6">
        <v>0.44</v>
      </c>
      <c r="G23" s="6">
        <v>160</v>
      </c>
      <c r="H23" s="6">
        <v>50</v>
      </c>
      <c r="I23" s="6"/>
      <c r="J23" s="6"/>
      <c r="K23" s="6"/>
      <c r="L23" s="6"/>
      <c r="M23" s="6"/>
      <c r="N23" s="6" t="e">
        <f t="shared" si="2"/>
        <v>#REF!</v>
      </c>
      <c r="O23" s="32">
        <v>50</v>
      </c>
    </row>
    <row r="24" spans="2:15">
      <c r="B24" s="6">
        <f t="shared" si="0"/>
        <v>19</v>
      </c>
      <c r="C24" s="6" t="s">
        <v>193</v>
      </c>
      <c r="D24" s="6" t="s">
        <v>194</v>
      </c>
      <c r="E24" s="6" t="s">
        <v>143</v>
      </c>
      <c r="F24" s="6">
        <v>0.44</v>
      </c>
      <c r="G24" s="6">
        <v>200</v>
      </c>
      <c r="H24" s="6">
        <v>68</v>
      </c>
      <c r="I24" s="6"/>
      <c r="J24" s="6"/>
      <c r="K24" s="6"/>
      <c r="L24" s="6"/>
      <c r="M24" s="6"/>
      <c r="N24" s="6" t="e">
        <f>#REF!+H24</f>
        <v>#REF!</v>
      </c>
      <c r="O24" s="32">
        <v>68</v>
      </c>
    </row>
    <row r="25" spans="2:15">
      <c r="B25" s="6"/>
      <c r="C25" s="6"/>
      <c r="D25" s="6"/>
      <c r="E25" s="6"/>
      <c r="F25" s="6"/>
      <c r="G25" s="6"/>
      <c r="H25" s="9"/>
      <c r="I25" s="9"/>
      <c r="J25" s="9"/>
      <c r="K25" s="9"/>
      <c r="L25" s="6"/>
      <c r="M25" s="6"/>
      <c r="N25" s="6"/>
      <c r="O25" s="32"/>
    </row>
    <row r="26" spans="2:15">
      <c r="B26" s="9" t="s">
        <v>97</v>
      </c>
      <c r="C26" s="9"/>
      <c r="D26" s="9"/>
      <c r="E26" s="9"/>
      <c r="F26" s="9"/>
      <c r="G26" s="9" t="s">
        <v>98</v>
      </c>
      <c r="H26" s="9"/>
      <c r="I26" s="9"/>
      <c r="J26" s="9"/>
      <c r="K26" s="9" t="s">
        <v>98</v>
      </c>
      <c r="L26" s="9"/>
      <c r="M26" s="9"/>
      <c r="N26" s="9"/>
    </row>
    <row r="27" spans="2:15">
      <c r="B27" s="9" t="s">
        <v>99</v>
      </c>
      <c r="C27" s="9"/>
      <c r="D27" s="6"/>
      <c r="E27" s="6"/>
      <c r="F27" s="6"/>
      <c r="G27" s="9" t="s">
        <v>99</v>
      </c>
      <c r="H27" s="9"/>
      <c r="I27" s="6"/>
      <c r="J27" s="6"/>
      <c r="K27" s="9" t="s">
        <v>99</v>
      </c>
      <c r="L27" s="9"/>
      <c r="M27" s="6"/>
      <c r="N27" s="6"/>
    </row>
    <row r="28" spans="2:15">
      <c r="B28" s="9" t="s">
        <v>100</v>
      </c>
      <c r="C28" s="9"/>
      <c r="D28" s="6"/>
      <c r="E28" s="6"/>
      <c r="F28" s="6"/>
      <c r="G28" s="9" t="s">
        <v>100</v>
      </c>
      <c r="H28" s="6"/>
      <c r="I28" s="6"/>
      <c r="J28" s="6"/>
      <c r="K28" s="9" t="s">
        <v>100</v>
      </c>
      <c r="L28" s="6"/>
      <c r="M28" s="6"/>
      <c r="N28" s="6"/>
    </row>
    <row r="29" spans="2:15">
      <c r="B29" s="9" t="s">
        <v>101</v>
      </c>
      <c r="C29" s="9"/>
      <c r="D29" s="6"/>
      <c r="E29" s="6"/>
      <c r="F29" s="6"/>
      <c r="G29" s="9" t="s">
        <v>101</v>
      </c>
      <c r="H29" s="9"/>
      <c r="I29" s="6"/>
      <c r="J29" s="6"/>
      <c r="K29" s="9" t="s">
        <v>101</v>
      </c>
      <c r="L29" s="9"/>
      <c r="M29" s="6"/>
      <c r="N29" s="6"/>
    </row>
    <row r="30" spans="2:15" ht="6.75" customHeight="1"/>
    <row r="32" spans="2:15" ht="15.75">
      <c r="K32" s="34" t="e">
        <f>SUBTOTAL(9,#REF!)</f>
        <v>#REF!</v>
      </c>
    </row>
  </sheetData>
  <mergeCells count="2">
    <mergeCell ref="B3:N3"/>
    <mergeCell ref="H4:M4"/>
  </mergeCells>
  <pageMargins left="0.70866141732283472" right="0.70866141732283472" top="0.74803149606299213" bottom="0.74803149606299213" header="0.31496062992125984" footer="0.31496062992125984"/>
  <pageSetup scale="5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sheetPr>
  <dimension ref="B3:P47"/>
  <sheetViews>
    <sheetView zoomScale="85" zoomScaleNormal="85" workbookViewId="0">
      <selection activeCell="H5" sqref="H5:H41"/>
    </sheetView>
  </sheetViews>
  <sheetFormatPr defaultRowHeight="15"/>
  <cols>
    <col min="3" max="3" width="13.7109375" bestFit="1" customWidth="1"/>
    <col min="4" max="4" width="12.140625" bestFit="1" customWidth="1"/>
    <col min="5" max="5" width="16" bestFit="1" customWidth="1"/>
    <col min="6" max="6" width="12.5703125" customWidth="1"/>
    <col min="7" max="7" width="13.5703125" bestFit="1" customWidth="1"/>
    <col min="8" max="8" width="26.5703125" customWidth="1"/>
    <col min="9" max="9" width="23.7109375" customWidth="1"/>
    <col min="10" max="10" width="4.7109375" customWidth="1"/>
    <col min="11" max="12" width="17.7109375" customWidth="1"/>
    <col min="13" max="13" width="31.140625" customWidth="1"/>
    <col min="14" max="14" width="11.28515625" customWidth="1"/>
  </cols>
  <sheetData>
    <row r="3" spans="2:14" ht="18.75">
      <c r="B3" s="183" t="s">
        <v>195</v>
      </c>
      <c r="C3" s="185"/>
      <c r="D3" s="185"/>
      <c r="E3" s="185"/>
      <c r="F3" s="185"/>
      <c r="G3" s="185"/>
      <c r="H3" s="185"/>
    </row>
    <row r="4" spans="2:14" ht="72.75" customHeight="1">
      <c r="B4" s="2" t="s">
        <v>2</v>
      </c>
      <c r="C4" s="2" t="s">
        <v>3</v>
      </c>
      <c r="D4" s="2" t="s">
        <v>4</v>
      </c>
      <c r="E4" s="2" t="s">
        <v>5</v>
      </c>
      <c r="F4" s="3" t="s">
        <v>6</v>
      </c>
      <c r="G4" s="2" t="s">
        <v>7</v>
      </c>
      <c r="H4" s="26" t="s">
        <v>104</v>
      </c>
    </row>
    <row r="5" spans="2:14" hidden="1">
      <c r="B5" s="6">
        <v>1</v>
      </c>
      <c r="C5" s="6" t="s">
        <v>106</v>
      </c>
      <c r="D5" s="6" t="s">
        <v>107</v>
      </c>
      <c r="E5" s="6" t="s">
        <v>15</v>
      </c>
      <c r="F5" s="6">
        <v>0.36</v>
      </c>
      <c r="G5" s="6">
        <v>63</v>
      </c>
      <c r="H5" s="6">
        <v>93</v>
      </c>
      <c r="J5" s="37"/>
      <c r="K5" s="37"/>
      <c r="L5" s="38"/>
      <c r="M5" s="38"/>
      <c r="N5" s="38"/>
    </row>
    <row r="6" spans="2:14" hidden="1">
      <c r="B6" s="6">
        <f>1+B5</f>
        <v>2</v>
      </c>
      <c r="C6" s="6" t="s">
        <v>109</v>
      </c>
      <c r="D6" s="6" t="s">
        <v>110</v>
      </c>
      <c r="E6" s="6" t="s">
        <v>15</v>
      </c>
      <c r="F6" s="6">
        <v>0.36</v>
      </c>
      <c r="G6" s="6">
        <v>63</v>
      </c>
      <c r="H6" s="6">
        <v>53.4</v>
      </c>
      <c r="J6" s="38"/>
      <c r="K6" s="37"/>
      <c r="L6" s="39"/>
      <c r="M6" s="37"/>
      <c r="N6" s="37"/>
    </row>
    <row r="7" spans="2:14" hidden="1">
      <c r="B7" s="6">
        <f t="shared" ref="B7:B42" si="0">1+B6</f>
        <v>3</v>
      </c>
      <c r="C7" s="6" t="s">
        <v>109</v>
      </c>
      <c r="D7" s="6" t="s">
        <v>111</v>
      </c>
      <c r="E7" s="6" t="s">
        <v>15</v>
      </c>
      <c r="F7" s="6">
        <v>0.36</v>
      </c>
      <c r="G7" s="6">
        <v>63</v>
      </c>
      <c r="H7" s="6">
        <v>64.8</v>
      </c>
      <c r="J7" s="38"/>
      <c r="K7" s="37"/>
      <c r="L7" s="39"/>
      <c r="M7" s="37"/>
      <c r="N7" s="37"/>
    </row>
    <row r="8" spans="2:14">
      <c r="B8" s="6">
        <f t="shared" si="0"/>
        <v>4</v>
      </c>
      <c r="C8" s="6" t="s">
        <v>82</v>
      </c>
      <c r="D8" s="6" t="s">
        <v>108</v>
      </c>
      <c r="E8" s="6" t="s">
        <v>70</v>
      </c>
      <c r="F8" s="6">
        <v>0.46</v>
      </c>
      <c r="G8" s="6">
        <v>63</v>
      </c>
      <c r="H8" s="6">
        <v>39.799999999999997</v>
      </c>
      <c r="J8" s="38"/>
      <c r="K8" s="37"/>
      <c r="L8" s="37"/>
      <c r="M8" s="37"/>
      <c r="N8" s="37"/>
    </row>
    <row r="9" spans="2:14">
      <c r="B9" s="6">
        <f t="shared" si="0"/>
        <v>5</v>
      </c>
      <c r="C9" s="6" t="s">
        <v>62</v>
      </c>
      <c r="D9" s="6" t="s">
        <v>56</v>
      </c>
      <c r="E9" s="6" t="s">
        <v>70</v>
      </c>
      <c r="F9" s="8">
        <v>0.46</v>
      </c>
      <c r="G9" s="6">
        <v>63</v>
      </c>
      <c r="H9" s="6">
        <v>33.200000000000003</v>
      </c>
    </row>
    <row r="10" spans="2:14">
      <c r="B10" s="6">
        <f t="shared" si="0"/>
        <v>6</v>
      </c>
      <c r="C10" s="6" t="s">
        <v>56</v>
      </c>
      <c r="D10" s="6" t="s">
        <v>82</v>
      </c>
      <c r="E10" s="6" t="s">
        <v>70</v>
      </c>
      <c r="F10" s="8">
        <v>0.46</v>
      </c>
      <c r="G10" s="6">
        <v>63</v>
      </c>
      <c r="H10" s="6">
        <v>33.200000000000003</v>
      </c>
      <c r="L10">
        <f>1689.7*0.362</f>
        <v>611.67139999999995</v>
      </c>
    </row>
    <row r="11" spans="2:14" hidden="1">
      <c r="B11" s="6">
        <f t="shared" si="0"/>
        <v>7</v>
      </c>
      <c r="C11" s="6" t="s">
        <v>114</v>
      </c>
      <c r="D11" s="6" t="s">
        <v>115</v>
      </c>
      <c r="E11" s="6" t="s">
        <v>15</v>
      </c>
      <c r="F11" s="5">
        <v>0.36</v>
      </c>
      <c r="G11" s="6">
        <v>63</v>
      </c>
      <c r="H11" s="6">
        <v>287.5</v>
      </c>
      <c r="L11">
        <f>501.3*0.46</f>
        <v>230.59800000000001</v>
      </c>
    </row>
    <row r="12" spans="2:14" hidden="1">
      <c r="B12" s="6">
        <f t="shared" si="0"/>
        <v>8</v>
      </c>
      <c r="C12" s="6" t="s">
        <v>116</v>
      </c>
      <c r="D12" s="6" t="s">
        <v>117</v>
      </c>
      <c r="E12" s="6" t="s">
        <v>15</v>
      </c>
      <c r="F12" s="5">
        <v>0.36</v>
      </c>
      <c r="G12" s="6">
        <v>63</v>
      </c>
      <c r="H12" s="6">
        <v>88.9</v>
      </c>
      <c r="J12" s="24"/>
      <c r="K12" s="24"/>
      <c r="L12">
        <f>34.6*0.378</f>
        <v>13.078800000000001</v>
      </c>
    </row>
    <row r="13" spans="2:14" hidden="1">
      <c r="B13" s="6">
        <f t="shared" si="0"/>
        <v>9</v>
      </c>
      <c r="C13" s="6" t="s">
        <v>116</v>
      </c>
      <c r="D13" s="6" t="s">
        <v>118</v>
      </c>
      <c r="E13" s="6" t="s">
        <v>15</v>
      </c>
      <c r="F13" s="5">
        <v>0.36</v>
      </c>
      <c r="G13" s="6">
        <v>63</v>
      </c>
      <c r="H13" s="6">
        <v>203</v>
      </c>
    </row>
    <row r="14" spans="2:14" hidden="1">
      <c r="B14" s="6">
        <f t="shared" si="0"/>
        <v>10</v>
      </c>
      <c r="C14" s="6" t="s">
        <v>123</v>
      </c>
      <c r="D14" s="6" t="s">
        <v>124</v>
      </c>
      <c r="E14" s="6" t="s">
        <v>15</v>
      </c>
      <c r="F14" s="6">
        <v>0.36</v>
      </c>
      <c r="G14" s="6">
        <v>63</v>
      </c>
      <c r="H14" s="6">
        <v>29.9</v>
      </c>
    </row>
    <row r="15" spans="2:14" hidden="1">
      <c r="B15" s="6">
        <f t="shared" si="0"/>
        <v>11</v>
      </c>
      <c r="C15" s="6" t="s">
        <v>124</v>
      </c>
      <c r="D15" s="6" t="s">
        <v>125</v>
      </c>
      <c r="E15" s="6" t="s">
        <v>15</v>
      </c>
      <c r="F15" s="6">
        <v>0.36</v>
      </c>
      <c r="G15" s="6">
        <v>63</v>
      </c>
      <c r="H15" s="6">
        <v>100.3</v>
      </c>
    </row>
    <row r="16" spans="2:14" hidden="1">
      <c r="B16" s="6">
        <f t="shared" si="0"/>
        <v>12</v>
      </c>
      <c r="C16" s="6" t="s">
        <v>130</v>
      </c>
      <c r="D16" s="6" t="s">
        <v>131</v>
      </c>
      <c r="E16" s="6" t="s">
        <v>15</v>
      </c>
      <c r="F16" s="5">
        <v>0.36</v>
      </c>
      <c r="G16" s="6">
        <v>63</v>
      </c>
      <c r="H16" s="6">
        <v>27</v>
      </c>
    </row>
    <row r="17" spans="2:8" hidden="1">
      <c r="B17" s="6">
        <f t="shared" si="0"/>
        <v>13</v>
      </c>
      <c r="C17" s="6" t="s">
        <v>131</v>
      </c>
      <c r="D17" s="6" t="s">
        <v>128</v>
      </c>
      <c r="E17" s="6" t="s">
        <v>15</v>
      </c>
      <c r="F17" s="5">
        <v>0.36</v>
      </c>
      <c r="G17" s="6">
        <v>63</v>
      </c>
      <c r="H17" s="6">
        <v>77.099999999999994</v>
      </c>
    </row>
    <row r="18" spans="2:8" hidden="1">
      <c r="B18" s="6">
        <f t="shared" si="0"/>
        <v>14</v>
      </c>
      <c r="C18" s="6" t="s">
        <v>132</v>
      </c>
      <c r="D18" s="6" t="s">
        <v>131</v>
      </c>
      <c r="E18" s="6" t="s">
        <v>15</v>
      </c>
      <c r="F18" s="5">
        <v>0.36</v>
      </c>
      <c r="G18" s="6">
        <v>63</v>
      </c>
      <c r="H18" s="6">
        <v>82</v>
      </c>
    </row>
    <row r="19" spans="2:8">
      <c r="B19" s="6">
        <f t="shared" si="0"/>
        <v>15</v>
      </c>
      <c r="C19" s="7" t="s">
        <v>92</v>
      </c>
      <c r="D19" s="7" t="s">
        <v>133</v>
      </c>
      <c r="E19" s="6" t="s">
        <v>70</v>
      </c>
      <c r="F19" s="5">
        <v>0.46</v>
      </c>
      <c r="G19" s="6">
        <v>63</v>
      </c>
      <c r="H19" s="6">
        <v>120.4</v>
      </c>
    </row>
    <row r="20" spans="2:8">
      <c r="B20" s="6">
        <f t="shared" si="0"/>
        <v>16</v>
      </c>
      <c r="C20" s="7" t="s">
        <v>133</v>
      </c>
      <c r="D20" s="7" t="s">
        <v>129</v>
      </c>
      <c r="E20" s="6" t="s">
        <v>70</v>
      </c>
      <c r="F20" s="5">
        <v>0.46</v>
      </c>
      <c r="G20" s="6">
        <v>63</v>
      </c>
      <c r="H20" s="6">
        <v>117.1</v>
      </c>
    </row>
    <row r="21" spans="2:8">
      <c r="B21" s="6">
        <f t="shared" si="0"/>
        <v>17</v>
      </c>
      <c r="C21" s="7" t="s">
        <v>134</v>
      </c>
      <c r="D21" s="7" t="s">
        <v>132</v>
      </c>
      <c r="E21" s="6" t="s">
        <v>70</v>
      </c>
      <c r="F21" s="5">
        <v>0.46</v>
      </c>
      <c r="G21" s="6">
        <v>63</v>
      </c>
      <c r="H21" s="6">
        <v>17.399999999999999</v>
      </c>
    </row>
    <row r="22" spans="2:8">
      <c r="B22" s="6">
        <f t="shared" si="0"/>
        <v>18</v>
      </c>
      <c r="C22" s="7" t="s">
        <v>132</v>
      </c>
      <c r="D22" s="7" t="s">
        <v>113</v>
      </c>
      <c r="E22" s="6" t="s">
        <v>70</v>
      </c>
      <c r="F22" s="5">
        <v>0.46</v>
      </c>
      <c r="G22" s="6">
        <v>63</v>
      </c>
      <c r="H22" s="6">
        <v>44.9</v>
      </c>
    </row>
    <row r="23" spans="2:8" hidden="1">
      <c r="B23" s="6">
        <f t="shared" si="0"/>
        <v>19</v>
      </c>
      <c r="C23" s="6" t="s">
        <v>135</v>
      </c>
      <c r="D23" s="6">
        <v>279</v>
      </c>
      <c r="E23" s="6" t="s">
        <v>12</v>
      </c>
      <c r="F23" s="5">
        <v>0.36</v>
      </c>
      <c r="G23" s="6">
        <v>63</v>
      </c>
      <c r="H23" s="6">
        <v>6</v>
      </c>
    </row>
    <row r="24" spans="2:8" hidden="1">
      <c r="B24" s="6">
        <f t="shared" si="0"/>
        <v>20</v>
      </c>
      <c r="C24" s="6" t="s">
        <v>136</v>
      </c>
      <c r="D24" s="6" t="s">
        <v>137</v>
      </c>
      <c r="E24" s="6" t="s">
        <v>12</v>
      </c>
      <c r="F24" s="5">
        <v>0.36</v>
      </c>
      <c r="G24" s="6">
        <v>63</v>
      </c>
      <c r="H24" s="6">
        <v>4</v>
      </c>
    </row>
    <row r="25" spans="2:8" hidden="1">
      <c r="B25" s="6">
        <f t="shared" si="0"/>
        <v>21</v>
      </c>
      <c r="C25" s="6" t="s">
        <v>141</v>
      </c>
      <c r="D25" s="6" t="s">
        <v>142</v>
      </c>
      <c r="E25" s="6" t="s">
        <v>143</v>
      </c>
      <c r="F25" s="5">
        <v>0.36</v>
      </c>
      <c r="G25" s="6">
        <v>63</v>
      </c>
      <c r="H25" s="6">
        <v>66.400000000000006</v>
      </c>
    </row>
    <row r="26" spans="2:8" hidden="1">
      <c r="B26" s="6">
        <f t="shared" si="0"/>
        <v>22</v>
      </c>
      <c r="C26" s="6" t="s">
        <v>142</v>
      </c>
      <c r="D26" s="6" t="s">
        <v>144</v>
      </c>
      <c r="E26" s="6" t="s">
        <v>143</v>
      </c>
      <c r="F26" s="5">
        <v>0.36</v>
      </c>
      <c r="G26" s="6">
        <v>63</v>
      </c>
      <c r="H26" s="6">
        <v>24.2</v>
      </c>
    </row>
    <row r="27" spans="2:8" hidden="1">
      <c r="B27" s="6">
        <f t="shared" si="0"/>
        <v>23</v>
      </c>
      <c r="C27" s="6" t="s">
        <v>144</v>
      </c>
      <c r="D27" s="6" t="s">
        <v>145</v>
      </c>
      <c r="E27" s="6" t="s">
        <v>143</v>
      </c>
      <c r="F27" s="5">
        <v>0.36</v>
      </c>
      <c r="G27" s="6">
        <v>63</v>
      </c>
      <c r="H27" s="6">
        <v>122.6</v>
      </c>
    </row>
    <row r="28" spans="2:8" hidden="1">
      <c r="B28" s="6">
        <f t="shared" si="0"/>
        <v>24</v>
      </c>
      <c r="C28" s="6" t="s">
        <v>152</v>
      </c>
      <c r="D28" s="6" t="s">
        <v>150</v>
      </c>
      <c r="E28" s="6" t="s">
        <v>153</v>
      </c>
      <c r="F28" s="6">
        <v>0.36</v>
      </c>
      <c r="G28" s="6">
        <v>63</v>
      </c>
      <c r="H28" s="6">
        <v>5</v>
      </c>
    </row>
    <row r="29" spans="2:8">
      <c r="B29" s="6">
        <f t="shared" si="0"/>
        <v>25</v>
      </c>
      <c r="C29" s="7" t="s">
        <v>154</v>
      </c>
      <c r="D29" s="7" t="s">
        <v>155</v>
      </c>
      <c r="E29" s="6" t="s">
        <v>70</v>
      </c>
      <c r="F29" s="6">
        <v>0.46</v>
      </c>
      <c r="G29" s="6">
        <v>63</v>
      </c>
      <c r="H29" s="6">
        <v>40</v>
      </c>
    </row>
    <row r="30" spans="2:8">
      <c r="B30" s="6">
        <f t="shared" si="0"/>
        <v>26</v>
      </c>
      <c r="C30" s="7" t="s">
        <v>155</v>
      </c>
      <c r="D30" s="7" t="s">
        <v>156</v>
      </c>
      <c r="E30" s="6" t="s">
        <v>70</v>
      </c>
      <c r="F30" s="8">
        <v>0.46</v>
      </c>
      <c r="G30" s="6">
        <v>63</v>
      </c>
      <c r="H30" s="6">
        <v>34</v>
      </c>
    </row>
    <row r="31" spans="2:8">
      <c r="B31" s="6">
        <f t="shared" si="0"/>
        <v>27</v>
      </c>
      <c r="C31" s="7" t="s">
        <v>157</v>
      </c>
      <c r="D31" s="7" t="s">
        <v>158</v>
      </c>
      <c r="E31" s="6" t="s">
        <v>70</v>
      </c>
      <c r="F31" s="8">
        <v>0.46</v>
      </c>
      <c r="G31" s="6">
        <v>63</v>
      </c>
      <c r="H31" s="6">
        <v>21.3</v>
      </c>
    </row>
    <row r="32" spans="2:8" hidden="1">
      <c r="B32" s="6">
        <f t="shared" si="0"/>
        <v>28</v>
      </c>
      <c r="C32" s="6" t="s">
        <v>159</v>
      </c>
      <c r="D32" s="6" t="s">
        <v>54</v>
      </c>
      <c r="E32" s="6" t="s">
        <v>15</v>
      </c>
      <c r="F32" s="6">
        <v>0.36</v>
      </c>
      <c r="G32" s="6">
        <v>63</v>
      </c>
      <c r="H32" s="6">
        <v>81</v>
      </c>
    </row>
    <row r="33" spans="2:16" hidden="1">
      <c r="B33" s="6">
        <f t="shared" si="0"/>
        <v>29</v>
      </c>
      <c r="C33" s="6" t="s">
        <v>39</v>
      </c>
      <c r="D33" s="6" t="s">
        <v>95</v>
      </c>
      <c r="E33" s="6" t="s">
        <v>15</v>
      </c>
      <c r="F33" s="6">
        <v>0.36</v>
      </c>
      <c r="G33" s="6">
        <v>63</v>
      </c>
      <c r="H33" s="6">
        <v>33.799999999999997</v>
      </c>
    </row>
    <row r="34" spans="2:16" hidden="1">
      <c r="B34" s="6">
        <f t="shared" si="0"/>
        <v>30</v>
      </c>
      <c r="C34" s="6" t="s">
        <v>121</v>
      </c>
      <c r="D34" s="6" t="s">
        <v>123</v>
      </c>
      <c r="E34" s="6" t="s">
        <v>15</v>
      </c>
      <c r="F34" s="6">
        <v>0.36</v>
      </c>
      <c r="G34" s="6">
        <v>63</v>
      </c>
      <c r="H34" s="6">
        <v>29.8</v>
      </c>
    </row>
    <row r="35" spans="2:16" hidden="1">
      <c r="B35" s="6">
        <f t="shared" si="0"/>
        <v>31</v>
      </c>
      <c r="C35" s="20" t="s">
        <v>123</v>
      </c>
      <c r="D35" s="20" t="s">
        <v>122</v>
      </c>
      <c r="E35" s="6" t="s">
        <v>15</v>
      </c>
      <c r="F35" s="5">
        <v>0.36</v>
      </c>
      <c r="G35" s="28">
        <v>63</v>
      </c>
      <c r="H35" s="5">
        <v>89.3</v>
      </c>
    </row>
    <row r="36" spans="2:16" hidden="1">
      <c r="B36" s="6">
        <f t="shared" si="0"/>
        <v>32</v>
      </c>
      <c r="C36" s="6" t="s">
        <v>162</v>
      </c>
      <c r="D36" s="6" t="s">
        <v>112</v>
      </c>
      <c r="E36" s="6" t="s">
        <v>12</v>
      </c>
      <c r="F36" s="6">
        <v>0.36</v>
      </c>
      <c r="G36" s="6">
        <v>63</v>
      </c>
      <c r="H36" s="6">
        <v>7</v>
      </c>
    </row>
    <row r="37" spans="2:16" hidden="1">
      <c r="B37" s="6">
        <f t="shared" si="0"/>
        <v>33</v>
      </c>
      <c r="C37" s="7" t="s">
        <v>164</v>
      </c>
      <c r="D37" s="7" t="s">
        <v>161</v>
      </c>
      <c r="E37" s="6" t="s">
        <v>15</v>
      </c>
      <c r="F37" s="6">
        <v>0.37</v>
      </c>
      <c r="G37" s="6">
        <v>75</v>
      </c>
      <c r="H37" s="5">
        <v>18</v>
      </c>
    </row>
    <row r="38" spans="2:16" hidden="1">
      <c r="B38" s="6">
        <f t="shared" si="0"/>
        <v>34</v>
      </c>
      <c r="C38" s="7" t="s">
        <v>161</v>
      </c>
      <c r="D38" s="7" t="s">
        <v>119</v>
      </c>
      <c r="E38" s="6" t="s">
        <v>15</v>
      </c>
      <c r="F38" s="6">
        <v>0.37</v>
      </c>
      <c r="G38" s="6">
        <v>75</v>
      </c>
      <c r="H38" s="5">
        <v>31</v>
      </c>
    </row>
    <row r="39" spans="2:16" hidden="1">
      <c r="B39" s="6">
        <f t="shared" si="0"/>
        <v>35</v>
      </c>
      <c r="C39" s="7" t="s">
        <v>119</v>
      </c>
      <c r="D39" s="7" t="s">
        <v>120</v>
      </c>
      <c r="E39" s="6" t="s">
        <v>15</v>
      </c>
      <c r="F39" s="6">
        <v>0.37</v>
      </c>
      <c r="G39" s="6">
        <v>75</v>
      </c>
      <c r="H39" s="5">
        <v>82.4</v>
      </c>
    </row>
    <row r="40" spans="2:16" hidden="1">
      <c r="B40" s="6">
        <f t="shared" si="0"/>
        <v>36</v>
      </c>
      <c r="C40" s="6" t="s">
        <v>145</v>
      </c>
      <c r="D40" s="6" t="s">
        <v>151</v>
      </c>
      <c r="E40" s="6" t="s">
        <v>153</v>
      </c>
      <c r="F40" s="6">
        <v>0.39</v>
      </c>
      <c r="G40" s="6">
        <v>90</v>
      </c>
      <c r="H40" s="6">
        <v>6.2</v>
      </c>
    </row>
    <row r="41" spans="2:16" hidden="1">
      <c r="B41" s="6">
        <f t="shared" si="0"/>
        <v>37</v>
      </c>
      <c r="C41" s="7" t="s">
        <v>139</v>
      </c>
      <c r="D41" s="7" t="s">
        <v>146</v>
      </c>
      <c r="E41" s="6" t="s">
        <v>143</v>
      </c>
      <c r="F41" s="6">
        <v>0.39</v>
      </c>
      <c r="G41" s="6">
        <v>90</v>
      </c>
      <c r="H41" s="6">
        <v>4.3</v>
      </c>
      <c r="J41" s="5" t="s">
        <v>145</v>
      </c>
      <c r="K41" s="5" t="s">
        <v>146</v>
      </c>
      <c r="L41" s="5" t="s">
        <v>165</v>
      </c>
      <c r="M41" s="5" t="s">
        <v>166</v>
      </c>
      <c r="N41" s="5"/>
      <c r="O41" s="5"/>
      <c r="P41" s="5">
        <v>280</v>
      </c>
    </row>
    <row r="42" spans="2:16" hidden="1">
      <c r="B42" s="6">
        <f t="shared" si="0"/>
        <v>38</v>
      </c>
      <c r="C42" s="6" t="s">
        <v>25</v>
      </c>
      <c r="D42" s="6" t="s">
        <v>18</v>
      </c>
      <c r="E42" s="6" t="s">
        <v>12</v>
      </c>
      <c r="F42" s="6">
        <v>0.44</v>
      </c>
      <c r="G42" s="6">
        <v>140</v>
      </c>
      <c r="H42" s="6">
        <v>6.4</v>
      </c>
    </row>
    <row r="43" spans="2:16" hidden="1">
      <c r="B43" s="9" t="s">
        <v>97</v>
      </c>
      <c r="C43" s="9"/>
      <c r="D43" s="9"/>
      <c r="E43" s="9"/>
      <c r="F43" s="9"/>
      <c r="G43" s="9" t="s">
        <v>98</v>
      </c>
      <c r="H43" s="9"/>
    </row>
    <row r="44" spans="2:16" hidden="1">
      <c r="B44" s="9" t="s">
        <v>99</v>
      </c>
      <c r="C44" s="9"/>
      <c r="D44" s="6"/>
      <c r="E44" s="6"/>
      <c r="F44" s="6"/>
      <c r="G44" s="9" t="s">
        <v>99</v>
      </c>
      <c r="H44" s="9"/>
    </row>
    <row r="45" spans="2:16" hidden="1">
      <c r="B45" s="9" t="s">
        <v>100</v>
      </c>
      <c r="C45" s="9"/>
      <c r="D45" s="6"/>
      <c r="E45" s="6"/>
      <c r="F45" s="6"/>
      <c r="G45" s="9" t="s">
        <v>100</v>
      </c>
      <c r="H45" s="6"/>
    </row>
    <row r="46" spans="2:16" hidden="1">
      <c r="B46" s="9" t="s">
        <v>101</v>
      </c>
      <c r="C46" s="9"/>
      <c r="D46" s="6"/>
      <c r="E46" s="6"/>
      <c r="F46" s="6"/>
      <c r="G46" s="9" t="s">
        <v>101</v>
      </c>
      <c r="H46" s="9"/>
      <c r="N46">
        <v>877</v>
      </c>
    </row>
    <row r="47" spans="2:16">
      <c r="N47">
        <v>396</v>
      </c>
    </row>
  </sheetData>
  <autoFilter ref="B4:H46">
    <filterColumn colId="3">
      <filters>
        <filter val="INTERLOCKING"/>
      </filters>
    </filterColumn>
  </autoFilter>
  <mergeCells count="1">
    <mergeCell ref="B3:H3"/>
  </mergeCells>
  <printOptions horizontalCentered="1"/>
  <pageMargins left="0.70866141732283472" right="0.70866141732283472" top="0" bottom="0" header="0.31496062992125984" footer="0.31496062992125984"/>
  <pageSetup paperSize="9" scale="90" orientation="landscape" r:id="rId1"/>
  <colBreaks count="1" manualBreakCount="1">
    <brk id="8"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FF00"/>
  </sheetPr>
  <dimension ref="B3:L68"/>
  <sheetViews>
    <sheetView tabSelected="1" workbookViewId="0">
      <selection activeCell="H10" sqref="H10:H63"/>
    </sheetView>
  </sheetViews>
  <sheetFormatPr defaultRowHeight="15"/>
  <cols>
    <col min="3" max="3" width="13.7109375" bestFit="1" customWidth="1"/>
    <col min="4" max="4" width="12.140625" bestFit="1" customWidth="1"/>
    <col min="5" max="5" width="16" bestFit="1" customWidth="1"/>
    <col min="6" max="6" width="25" customWidth="1"/>
    <col min="7" max="7" width="15.28515625" customWidth="1"/>
  </cols>
  <sheetData>
    <row r="3" spans="2:12" ht="18.75">
      <c r="B3" s="107"/>
      <c r="C3" s="107"/>
      <c r="D3" s="107"/>
      <c r="E3" s="107"/>
      <c r="F3" s="192" t="s">
        <v>374</v>
      </c>
      <c r="G3" s="192"/>
      <c r="H3" s="192"/>
      <c r="I3" s="107"/>
      <c r="J3" s="107"/>
      <c r="K3" s="107"/>
      <c r="L3" s="107"/>
    </row>
    <row r="4" spans="2:12" ht="18.75">
      <c r="B4" s="193" t="s">
        <v>218</v>
      </c>
      <c r="C4" s="193"/>
      <c r="D4" s="193"/>
      <c r="E4" s="193"/>
      <c r="F4" s="193"/>
      <c r="G4" s="193"/>
      <c r="H4" s="193"/>
      <c r="I4" s="193"/>
      <c r="J4" s="193"/>
      <c r="K4" s="193"/>
      <c r="L4" s="193"/>
    </row>
    <row r="5" spans="2:12" ht="37.5">
      <c r="B5" s="108" t="s">
        <v>2</v>
      </c>
      <c r="C5" s="108" t="s">
        <v>3</v>
      </c>
      <c r="D5" s="108" t="s">
        <v>4</v>
      </c>
      <c r="E5" s="108" t="s">
        <v>5</v>
      </c>
      <c r="F5" s="109" t="s">
        <v>6</v>
      </c>
      <c r="G5" s="108" t="s">
        <v>219</v>
      </c>
      <c r="H5" s="110" t="s">
        <v>8</v>
      </c>
      <c r="I5" s="111" t="s">
        <v>375</v>
      </c>
      <c r="J5" s="111" t="s">
        <v>220</v>
      </c>
      <c r="K5" s="194" t="s">
        <v>221</v>
      </c>
      <c r="L5" s="194"/>
    </row>
    <row r="6" spans="2:12" hidden="1">
      <c r="B6" s="112">
        <v>1</v>
      </c>
      <c r="C6" s="112" t="s">
        <v>376</v>
      </c>
      <c r="D6" s="112" t="s">
        <v>377</v>
      </c>
      <c r="E6" s="112" t="s">
        <v>204</v>
      </c>
      <c r="F6" s="112">
        <v>0.46</v>
      </c>
      <c r="G6" s="112">
        <v>63</v>
      </c>
      <c r="H6" s="112">
        <v>125.8</v>
      </c>
      <c r="I6" s="113">
        <f t="shared" ref="I6:I58" si="0">+H6*F6</f>
        <v>57.868000000000002</v>
      </c>
      <c r="J6" s="114">
        <v>1.06</v>
      </c>
      <c r="K6" s="190"/>
      <c r="L6" s="191"/>
    </row>
    <row r="7" spans="2:12" hidden="1">
      <c r="B7" s="112">
        <f t="shared" ref="B7:B64" si="1">1+B6</f>
        <v>2</v>
      </c>
      <c r="C7" s="112" t="s">
        <v>377</v>
      </c>
      <c r="D7" s="112" t="s">
        <v>378</v>
      </c>
      <c r="E7" s="112" t="s">
        <v>204</v>
      </c>
      <c r="F7" s="112">
        <v>0.46</v>
      </c>
      <c r="G7" s="112">
        <v>63</v>
      </c>
      <c r="H7" s="112">
        <v>25.2</v>
      </c>
      <c r="I7" s="113">
        <f t="shared" si="0"/>
        <v>11.592000000000001</v>
      </c>
      <c r="J7" s="114">
        <v>1.06</v>
      </c>
      <c r="K7" s="190"/>
      <c r="L7" s="191"/>
    </row>
    <row r="8" spans="2:12" hidden="1">
      <c r="B8" s="112">
        <f t="shared" si="1"/>
        <v>3</v>
      </c>
      <c r="C8" s="112" t="s">
        <v>378</v>
      </c>
      <c r="D8" s="112" t="s">
        <v>379</v>
      </c>
      <c r="E8" s="112" t="s">
        <v>204</v>
      </c>
      <c r="F8" s="112">
        <v>0.46</v>
      </c>
      <c r="G8" s="112">
        <v>63</v>
      </c>
      <c r="H8" s="112">
        <v>30.1</v>
      </c>
      <c r="I8" s="113">
        <f>+H8*F8</f>
        <v>13.846000000000002</v>
      </c>
      <c r="J8" s="114">
        <v>1.06</v>
      </c>
      <c r="K8" s="190"/>
      <c r="L8" s="191"/>
    </row>
    <row r="9" spans="2:12" hidden="1">
      <c r="B9" s="112">
        <f t="shared" si="1"/>
        <v>4</v>
      </c>
      <c r="C9" s="112" t="s">
        <v>379</v>
      </c>
      <c r="D9" s="112" t="s">
        <v>380</v>
      </c>
      <c r="E9" s="112" t="s">
        <v>204</v>
      </c>
      <c r="F9" s="112">
        <v>0.46</v>
      </c>
      <c r="G9" s="112">
        <v>63</v>
      </c>
      <c r="H9" s="112">
        <v>57.2</v>
      </c>
      <c r="I9" s="113">
        <f t="shared" si="0"/>
        <v>26.312000000000001</v>
      </c>
      <c r="J9" s="114">
        <v>1.06</v>
      </c>
      <c r="K9" s="190"/>
      <c r="L9" s="191"/>
    </row>
    <row r="10" spans="2:12" hidden="1">
      <c r="B10" s="112">
        <f t="shared" si="1"/>
        <v>5</v>
      </c>
      <c r="C10" s="112" t="s">
        <v>376</v>
      </c>
      <c r="D10" s="112" t="s">
        <v>377</v>
      </c>
      <c r="E10" s="112" t="s">
        <v>153</v>
      </c>
      <c r="F10" s="112">
        <v>0.36</v>
      </c>
      <c r="G10" s="112">
        <v>63</v>
      </c>
      <c r="H10" s="112">
        <v>6.7</v>
      </c>
      <c r="I10" s="113">
        <f t="shared" si="0"/>
        <v>2.4119999999999999</v>
      </c>
      <c r="J10" s="114">
        <v>1.06</v>
      </c>
      <c r="K10" s="190"/>
      <c r="L10" s="191"/>
    </row>
    <row r="11" spans="2:12" hidden="1">
      <c r="B11" s="112">
        <f t="shared" si="1"/>
        <v>6</v>
      </c>
      <c r="C11" s="112" t="s">
        <v>382</v>
      </c>
      <c r="D11" s="112" t="s">
        <v>167</v>
      </c>
      <c r="E11" s="112" t="s">
        <v>153</v>
      </c>
      <c r="F11" s="112">
        <v>0.36</v>
      </c>
      <c r="G11" s="112">
        <v>63</v>
      </c>
      <c r="H11" s="112">
        <v>5</v>
      </c>
      <c r="I11" s="113">
        <f t="shared" si="0"/>
        <v>1.7999999999999998</v>
      </c>
      <c r="J11" s="114">
        <v>1.06</v>
      </c>
      <c r="K11" s="190"/>
      <c r="L11" s="191"/>
    </row>
    <row r="12" spans="2:12">
      <c r="B12" s="112">
        <f t="shared" si="1"/>
        <v>7</v>
      </c>
      <c r="C12" s="112" t="s">
        <v>382</v>
      </c>
      <c r="D12" s="112" t="s">
        <v>167</v>
      </c>
      <c r="E12" s="112" t="s">
        <v>383</v>
      </c>
      <c r="F12" s="112">
        <v>0.36</v>
      </c>
      <c r="G12" s="112">
        <v>63</v>
      </c>
      <c r="H12" s="112">
        <v>103.1</v>
      </c>
      <c r="I12" s="113">
        <f t="shared" si="0"/>
        <v>37.116</v>
      </c>
      <c r="J12" s="114">
        <v>1.06</v>
      </c>
      <c r="K12" s="190"/>
      <c r="L12" s="191"/>
    </row>
    <row r="13" spans="2:12">
      <c r="B13" s="112">
        <f t="shared" si="1"/>
        <v>8</v>
      </c>
      <c r="C13" s="112" t="s">
        <v>384</v>
      </c>
      <c r="D13" s="112" t="s">
        <v>385</v>
      </c>
      <c r="E13" s="112" t="s">
        <v>383</v>
      </c>
      <c r="F13" s="112">
        <v>0.36</v>
      </c>
      <c r="G13" s="112">
        <v>63</v>
      </c>
      <c r="H13" s="112">
        <v>113.2</v>
      </c>
      <c r="I13" s="113">
        <f t="shared" si="0"/>
        <v>40.752000000000002</v>
      </c>
      <c r="J13" s="114">
        <v>1.06</v>
      </c>
      <c r="K13" s="190"/>
      <c r="L13" s="191"/>
    </row>
    <row r="14" spans="2:12">
      <c r="B14" s="112">
        <f t="shared" si="1"/>
        <v>9</v>
      </c>
      <c r="C14" s="112" t="s">
        <v>385</v>
      </c>
      <c r="D14" s="112" t="s">
        <v>386</v>
      </c>
      <c r="E14" s="112" t="s">
        <v>383</v>
      </c>
      <c r="F14" s="112">
        <v>0.36</v>
      </c>
      <c r="G14" s="112">
        <v>63</v>
      </c>
      <c r="H14" s="112">
        <v>54</v>
      </c>
      <c r="I14" s="113">
        <f t="shared" si="0"/>
        <v>19.439999999999998</v>
      </c>
      <c r="J14" s="114">
        <v>1.06</v>
      </c>
      <c r="K14" s="190"/>
      <c r="L14" s="191"/>
    </row>
    <row r="15" spans="2:12">
      <c r="B15" s="112">
        <f t="shared" si="1"/>
        <v>10</v>
      </c>
      <c r="C15" s="112" t="s">
        <v>385</v>
      </c>
      <c r="D15" s="112" t="s">
        <v>387</v>
      </c>
      <c r="E15" s="112" t="s">
        <v>383</v>
      </c>
      <c r="F15" s="112">
        <v>0.36</v>
      </c>
      <c r="G15" s="112">
        <v>63</v>
      </c>
      <c r="H15" s="112">
        <v>24.8</v>
      </c>
      <c r="I15" s="113">
        <f t="shared" si="0"/>
        <v>8.927999999999999</v>
      </c>
      <c r="J15" s="114">
        <v>1.06</v>
      </c>
      <c r="K15" s="190"/>
      <c r="L15" s="191"/>
    </row>
    <row r="16" spans="2:12" hidden="1">
      <c r="B16" s="112">
        <f t="shared" si="1"/>
        <v>11</v>
      </c>
      <c r="C16" s="112" t="s">
        <v>384</v>
      </c>
      <c r="D16" s="112" t="s">
        <v>388</v>
      </c>
      <c r="E16" s="112" t="s">
        <v>204</v>
      </c>
      <c r="F16" s="112">
        <v>0.46</v>
      </c>
      <c r="G16" s="112">
        <v>63</v>
      </c>
      <c r="H16" s="112">
        <v>85.1</v>
      </c>
      <c r="I16" s="113">
        <f t="shared" si="0"/>
        <v>39.146000000000001</v>
      </c>
      <c r="J16" s="114">
        <v>1.06</v>
      </c>
      <c r="K16" s="190"/>
      <c r="L16" s="191"/>
    </row>
    <row r="17" spans="2:12">
      <c r="B17" s="112">
        <f t="shared" si="1"/>
        <v>12</v>
      </c>
      <c r="C17" s="112" t="s">
        <v>388</v>
      </c>
      <c r="D17" s="112" t="s">
        <v>389</v>
      </c>
      <c r="E17" s="112" t="s">
        <v>383</v>
      </c>
      <c r="F17" s="112">
        <v>0.36</v>
      </c>
      <c r="G17" s="112">
        <v>63</v>
      </c>
      <c r="H17" s="112">
        <v>47.1</v>
      </c>
      <c r="I17" s="113">
        <f t="shared" si="0"/>
        <v>16.956</v>
      </c>
      <c r="J17" s="114">
        <v>1.06</v>
      </c>
      <c r="K17" s="190"/>
      <c r="L17" s="191"/>
    </row>
    <row r="18" spans="2:12">
      <c r="B18" s="112">
        <f t="shared" si="1"/>
        <v>13</v>
      </c>
      <c r="C18" s="112" t="s">
        <v>388</v>
      </c>
      <c r="D18" s="112" t="s">
        <v>390</v>
      </c>
      <c r="E18" s="112" t="s">
        <v>383</v>
      </c>
      <c r="F18" s="112">
        <v>0.36</v>
      </c>
      <c r="G18" s="112">
        <v>63</v>
      </c>
      <c r="H18" s="112">
        <v>78.3</v>
      </c>
      <c r="I18" s="113">
        <f t="shared" si="0"/>
        <v>28.187999999999999</v>
      </c>
      <c r="J18" s="114">
        <v>1.06</v>
      </c>
      <c r="K18" s="190"/>
      <c r="L18" s="191"/>
    </row>
    <row r="19" spans="2:12" hidden="1">
      <c r="B19" s="112">
        <f t="shared" si="1"/>
        <v>14</v>
      </c>
      <c r="C19" s="112" t="s">
        <v>210</v>
      </c>
      <c r="D19" s="112" t="s">
        <v>391</v>
      </c>
      <c r="E19" s="112" t="s">
        <v>153</v>
      </c>
      <c r="F19" s="112">
        <v>0.36</v>
      </c>
      <c r="G19" s="112">
        <v>63</v>
      </c>
      <c r="H19" s="112">
        <v>4</v>
      </c>
      <c r="I19" s="113">
        <f t="shared" si="0"/>
        <v>1.44</v>
      </c>
      <c r="J19" s="114">
        <v>1.06</v>
      </c>
      <c r="K19" s="190"/>
      <c r="L19" s="191"/>
    </row>
    <row r="20" spans="2:12" hidden="1">
      <c r="B20" s="112">
        <f t="shared" si="1"/>
        <v>15</v>
      </c>
      <c r="C20" s="112" t="s">
        <v>210</v>
      </c>
      <c r="D20" s="112" t="s">
        <v>391</v>
      </c>
      <c r="E20" s="112" t="s">
        <v>204</v>
      </c>
      <c r="F20" s="112">
        <v>0.46</v>
      </c>
      <c r="G20" s="112">
        <v>63</v>
      </c>
      <c r="H20" s="112">
        <v>33.1</v>
      </c>
      <c r="I20" s="113">
        <f t="shared" si="0"/>
        <v>15.226000000000001</v>
      </c>
      <c r="J20" s="114">
        <v>1.06</v>
      </c>
      <c r="K20" s="190"/>
      <c r="L20" s="191"/>
    </row>
    <row r="21" spans="2:12">
      <c r="B21" s="112">
        <f t="shared" si="1"/>
        <v>16</v>
      </c>
      <c r="C21" s="112" t="s">
        <v>210</v>
      </c>
      <c r="D21" s="112" t="s">
        <v>391</v>
      </c>
      <c r="E21" s="112" t="s">
        <v>383</v>
      </c>
      <c r="F21" s="112">
        <v>0.36</v>
      </c>
      <c r="G21" s="112">
        <v>63</v>
      </c>
      <c r="H21" s="112">
        <v>93.5</v>
      </c>
      <c r="I21" s="113">
        <f t="shared" si="0"/>
        <v>33.659999999999997</v>
      </c>
      <c r="J21" s="114">
        <v>1.06</v>
      </c>
      <c r="K21" s="190"/>
      <c r="L21" s="191"/>
    </row>
    <row r="22" spans="2:12">
      <c r="B22" s="112">
        <f t="shared" si="1"/>
        <v>17</v>
      </c>
      <c r="C22" s="112" t="s">
        <v>392</v>
      </c>
      <c r="D22" s="112" t="s">
        <v>391</v>
      </c>
      <c r="E22" s="112" t="s">
        <v>383</v>
      </c>
      <c r="F22" s="112">
        <v>0.36</v>
      </c>
      <c r="G22" s="112">
        <v>63</v>
      </c>
      <c r="H22" s="112">
        <v>47.6</v>
      </c>
      <c r="I22" s="113">
        <f t="shared" si="0"/>
        <v>17.135999999999999</v>
      </c>
      <c r="J22" s="114">
        <v>1.06</v>
      </c>
      <c r="K22" s="190"/>
      <c r="L22" s="191"/>
    </row>
    <row r="23" spans="2:12">
      <c r="B23" s="112">
        <f t="shared" si="1"/>
        <v>18</v>
      </c>
      <c r="C23" s="112" t="s">
        <v>391</v>
      </c>
      <c r="D23" s="112" t="s">
        <v>393</v>
      </c>
      <c r="E23" s="112" t="s">
        <v>383</v>
      </c>
      <c r="F23" s="112">
        <v>0.36</v>
      </c>
      <c r="G23" s="112">
        <v>63</v>
      </c>
      <c r="H23" s="112">
        <v>80.8</v>
      </c>
      <c r="I23" s="113">
        <f t="shared" si="0"/>
        <v>29.087999999999997</v>
      </c>
      <c r="J23" s="114">
        <v>1.06</v>
      </c>
      <c r="K23" s="190"/>
      <c r="L23" s="191"/>
    </row>
    <row r="24" spans="2:12" hidden="1">
      <c r="B24" s="112">
        <f t="shared" si="1"/>
        <v>19</v>
      </c>
      <c r="C24" s="112" t="s">
        <v>394</v>
      </c>
      <c r="D24" s="112" t="s">
        <v>395</v>
      </c>
      <c r="E24" s="112" t="s">
        <v>153</v>
      </c>
      <c r="F24" s="112">
        <v>0.36</v>
      </c>
      <c r="G24" s="112">
        <v>63</v>
      </c>
      <c r="H24" s="112">
        <v>3</v>
      </c>
      <c r="I24" s="113">
        <f t="shared" si="0"/>
        <v>1.08</v>
      </c>
      <c r="J24" s="114">
        <v>1.06</v>
      </c>
      <c r="K24" s="190"/>
      <c r="L24" s="191"/>
    </row>
    <row r="25" spans="2:12">
      <c r="B25" s="112">
        <f t="shared" si="1"/>
        <v>20</v>
      </c>
      <c r="C25" s="112" t="s">
        <v>396</v>
      </c>
      <c r="D25" s="112" t="s">
        <v>397</v>
      </c>
      <c r="E25" s="112" t="s">
        <v>383</v>
      </c>
      <c r="F25" s="112">
        <v>0.36</v>
      </c>
      <c r="G25" s="112">
        <v>63</v>
      </c>
      <c r="H25" s="112">
        <v>73.099999999999994</v>
      </c>
      <c r="I25" s="113">
        <f t="shared" si="0"/>
        <v>26.315999999999995</v>
      </c>
      <c r="J25" s="114">
        <v>1.06</v>
      </c>
      <c r="K25" s="190"/>
      <c r="L25" s="191"/>
    </row>
    <row r="26" spans="2:12" hidden="1">
      <c r="B26" s="112">
        <f t="shared" si="1"/>
        <v>21</v>
      </c>
      <c r="C26" s="112" t="s">
        <v>398</v>
      </c>
      <c r="D26" s="112" t="s">
        <v>399</v>
      </c>
      <c r="E26" s="112" t="s">
        <v>153</v>
      </c>
      <c r="F26" s="112">
        <v>0.41</v>
      </c>
      <c r="G26" s="112">
        <v>110</v>
      </c>
      <c r="H26" s="112">
        <v>5</v>
      </c>
      <c r="I26" s="113">
        <f t="shared" si="0"/>
        <v>2.0499999999999998</v>
      </c>
      <c r="J26" s="114">
        <v>1.1000000000000001</v>
      </c>
      <c r="K26" s="190"/>
      <c r="L26" s="191"/>
    </row>
    <row r="27" spans="2:12" hidden="1">
      <c r="B27" s="112">
        <f t="shared" si="1"/>
        <v>22</v>
      </c>
      <c r="C27" s="112" t="s">
        <v>400</v>
      </c>
      <c r="D27" s="112" t="s">
        <v>401</v>
      </c>
      <c r="E27" s="112" t="s">
        <v>153</v>
      </c>
      <c r="F27" s="112">
        <v>0.44</v>
      </c>
      <c r="G27" s="112">
        <v>140</v>
      </c>
      <c r="H27" s="112">
        <v>206.2</v>
      </c>
      <c r="I27" s="113">
        <f t="shared" si="0"/>
        <v>90.727999999999994</v>
      </c>
      <c r="J27" s="114">
        <v>1.1399999999999999</v>
      </c>
      <c r="K27" s="190"/>
      <c r="L27" s="191"/>
    </row>
    <row r="28" spans="2:12" hidden="1">
      <c r="B28" s="112">
        <f t="shared" si="1"/>
        <v>23</v>
      </c>
      <c r="C28" s="112" t="s">
        <v>402</v>
      </c>
      <c r="D28" s="112" t="s">
        <v>403</v>
      </c>
      <c r="E28" s="112" t="s">
        <v>153</v>
      </c>
      <c r="F28" s="112">
        <v>0.46</v>
      </c>
      <c r="G28" s="112">
        <v>160</v>
      </c>
      <c r="H28" s="112">
        <v>7.2</v>
      </c>
      <c r="I28" s="113">
        <f t="shared" si="0"/>
        <v>3.3120000000000003</v>
      </c>
      <c r="J28" s="114">
        <v>1.1599999999999999</v>
      </c>
      <c r="K28" s="190"/>
      <c r="L28" s="191"/>
    </row>
    <row r="29" spans="2:12" hidden="1">
      <c r="B29" s="112">
        <f t="shared" si="1"/>
        <v>24</v>
      </c>
      <c r="C29" s="112" t="s">
        <v>401</v>
      </c>
      <c r="D29" s="112" t="s">
        <v>214</v>
      </c>
      <c r="E29" s="112" t="s">
        <v>153</v>
      </c>
      <c r="F29" s="112">
        <v>0.46</v>
      </c>
      <c r="G29" s="112">
        <v>160</v>
      </c>
      <c r="H29" s="112">
        <v>4.5999999999999996</v>
      </c>
      <c r="I29" s="113">
        <f t="shared" si="0"/>
        <v>2.1160000000000001</v>
      </c>
      <c r="J29" s="114">
        <v>1.1599999999999999</v>
      </c>
      <c r="K29" s="190"/>
      <c r="L29" s="191"/>
    </row>
    <row r="30" spans="2:12" hidden="1">
      <c r="B30" s="112">
        <f t="shared" si="1"/>
        <v>25</v>
      </c>
      <c r="C30" s="112" t="s">
        <v>404</v>
      </c>
      <c r="D30" s="112" t="s">
        <v>256</v>
      </c>
      <c r="E30" s="112" t="s">
        <v>153</v>
      </c>
      <c r="F30" s="112">
        <v>0.5</v>
      </c>
      <c r="G30" s="112">
        <v>200</v>
      </c>
      <c r="H30" s="112">
        <v>270.7</v>
      </c>
      <c r="I30" s="113">
        <f t="shared" si="0"/>
        <v>135.35</v>
      </c>
      <c r="J30" s="114">
        <v>1.2</v>
      </c>
      <c r="K30" s="190"/>
      <c r="L30" s="191"/>
    </row>
    <row r="31" spans="2:12" hidden="1">
      <c r="B31" s="112">
        <f t="shared" si="1"/>
        <v>26</v>
      </c>
      <c r="C31" s="112" t="s">
        <v>404</v>
      </c>
      <c r="D31" s="112" t="s">
        <v>405</v>
      </c>
      <c r="E31" s="112" t="s">
        <v>153</v>
      </c>
      <c r="F31" s="112">
        <v>0.5</v>
      </c>
      <c r="G31" s="112">
        <v>200</v>
      </c>
      <c r="H31" s="112">
        <v>119.7</v>
      </c>
      <c r="I31" s="113">
        <f t="shared" si="0"/>
        <v>59.85</v>
      </c>
      <c r="J31" s="114">
        <v>1.2</v>
      </c>
      <c r="K31" s="190"/>
      <c r="L31" s="191"/>
    </row>
    <row r="32" spans="2:12" hidden="1">
      <c r="B32" s="112">
        <f t="shared" si="1"/>
        <v>27</v>
      </c>
      <c r="C32" s="112" t="s">
        <v>405</v>
      </c>
      <c r="D32" s="112" t="s">
        <v>406</v>
      </c>
      <c r="E32" s="112" t="s">
        <v>153</v>
      </c>
      <c r="F32" s="112">
        <v>0.5</v>
      </c>
      <c r="G32" s="112">
        <v>200</v>
      </c>
      <c r="H32" s="112">
        <v>223.2</v>
      </c>
      <c r="I32" s="113">
        <f t="shared" si="0"/>
        <v>111.6</v>
      </c>
      <c r="J32" s="114">
        <v>1.2</v>
      </c>
      <c r="K32" s="190"/>
      <c r="L32" s="191"/>
    </row>
    <row r="33" spans="2:12" hidden="1">
      <c r="B33" s="112">
        <f t="shared" si="1"/>
        <v>28</v>
      </c>
      <c r="C33" s="112" t="s">
        <v>406</v>
      </c>
      <c r="D33" s="112" t="s">
        <v>407</v>
      </c>
      <c r="E33" s="112" t="s">
        <v>153</v>
      </c>
      <c r="F33" s="112">
        <v>0.5</v>
      </c>
      <c r="G33" s="112">
        <v>200</v>
      </c>
      <c r="H33" s="112">
        <v>248.5</v>
      </c>
      <c r="I33" s="113">
        <f t="shared" si="0"/>
        <v>124.25</v>
      </c>
      <c r="J33" s="114">
        <v>1.2</v>
      </c>
      <c r="K33" s="190"/>
      <c r="L33" s="191"/>
    </row>
    <row r="34" spans="2:12" hidden="1">
      <c r="B34" s="112">
        <f t="shared" si="1"/>
        <v>29</v>
      </c>
      <c r="C34" s="112" t="s">
        <v>407</v>
      </c>
      <c r="D34" s="112" t="s">
        <v>188</v>
      </c>
      <c r="E34" s="112" t="s">
        <v>153</v>
      </c>
      <c r="F34" s="112">
        <v>0.5</v>
      </c>
      <c r="G34" s="112">
        <v>200</v>
      </c>
      <c r="H34" s="112">
        <v>357.2</v>
      </c>
      <c r="I34" s="113">
        <f t="shared" si="0"/>
        <v>178.6</v>
      </c>
      <c r="J34" s="114">
        <v>1.2</v>
      </c>
      <c r="K34" s="190"/>
      <c r="L34" s="191"/>
    </row>
    <row r="35" spans="2:12" hidden="1">
      <c r="B35" s="112">
        <f t="shared" si="1"/>
        <v>30</v>
      </c>
      <c r="C35" s="112" t="s">
        <v>407</v>
      </c>
      <c r="D35" s="112" t="s">
        <v>188</v>
      </c>
      <c r="E35" s="112" t="s">
        <v>153</v>
      </c>
      <c r="F35" s="112">
        <v>0.5</v>
      </c>
      <c r="G35" s="112">
        <v>200</v>
      </c>
      <c r="H35" s="112">
        <v>76.8</v>
      </c>
      <c r="I35" s="113">
        <f t="shared" si="0"/>
        <v>38.4</v>
      </c>
      <c r="J35" s="114">
        <v>1.2</v>
      </c>
      <c r="K35" s="190"/>
      <c r="L35" s="191"/>
    </row>
    <row r="36" spans="2:12" hidden="1">
      <c r="B36" s="112">
        <f t="shared" si="1"/>
        <v>31</v>
      </c>
      <c r="C36" s="112" t="s">
        <v>188</v>
      </c>
      <c r="D36" s="112" t="s">
        <v>408</v>
      </c>
      <c r="E36" s="112" t="s">
        <v>153</v>
      </c>
      <c r="F36" s="112">
        <v>0.5</v>
      </c>
      <c r="G36" s="112">
        <v>200</v>
      </c>
      <c r="H36" s="112">
        <v>68.5</v>
      </c>
      <c r="I36" s="113">
        <f t="shared" si="0"/>
        <v>34.25</v>
      </c>
      <c r="J36" s="114">
        <v>1.2</v>
      </c>
      <c r="K36" s="190"/>
      <c r="L36" s="191"/>
    </row>
    <row r="37" spans="2:12" hidden="1">
      <c r="B37" s="112">
        <f t="shared" si="1"/>
        <v>32</v>
      </c>
      <c r="C37" s="112" t="s">
        <v>408</v>
      </c>
      <c r="D37" s="112" t="s">
        <v>409</v>
      </c>
      <c r="E37" s="112" t="s">
        <v>153</v>
      </c>
      <c r="F37" s="112">
        <v>0.5</v>
      </c>
      <c r="G37" s="112">
        <v>200</v>
      </c>
      <c r="H37" s="112">
        <v>191.2</v>
      </c>
      <c r="I37" s="113">
        <f t="shared" si="0"/>
        <v>95.6</v>
      </c>
      <c r="J37" s="114">
        <v>1.2</v>
      </c>
      <c r="K37" s="190"/>
      <c r="L37" s="191"/>
    </row>
    <row r="38" spans="2:12" hidden="1">
      <c r="B38" s="112">
        <f t="shared" si="1"/>
        <v>33</v>
      </c>
      <c r="C38" s="112" t="s">
        <v>408</v>
      </c>
      <c r="D38" s="112" t="s">
        <v>409</v>
      </c>
      <c r="E38" s="112" t="s">
        <v>153</v>
      </c>
      <c r="F38" s="112">
        <v>0.5</v>
      </c>
      <c r="G38" s="112">
        <v>200</v>
      </c>
      <c r="H38" s="112">
        <v>5</v>
      </c>
      <c r="I38" s="113">
        <f t="shared" si="0"/>
        <v>2.5</v>
      </c>
      <c r="J38" s="114">
        <v>1.2</v>
      </c>
      <c r="K38" s="190"/>
      <c r="L38" s="191"/>
    </row>
    <row r="39" spans="2:12" hidden="1">
      <c r="B39" s="112">
        <f t="shared" si="1"/>
        <v>34</v>
      </c>
      <c r="C39" s="112" t="s">
        <v>409</v>
      </c>
      <c r="D39" s="112" t="s">
        <v>142</v>
      </c>
      <c r="E39" s="112" t="s">
        <v>153</v>
      </c>
      <c r="F39" s="112">
        <v>0.5</v>
      </c>
      <c r="G39" s="112">
        <v>200</v>
      </c>
      <c r="H39" s="112">
        <v>25.1</v>
      </c>
      <c r="I39" s="113">
        <f t="shared" si="0"/>
        <v>12.55</v>
      </c>
      <c r="J39" s="114">
        <v>1.2</v>
      </c>
      <c r="K39" s="190"/>
      <c r="L39" s="191"/>
    </row>
    <row r="40" spans="2:12" hidden="1">
      <c r="B40" s="112">
        <f t="shared" si="1"/>
        <v>35</v>
      </c>
      <c r="C40" s="112" t="s">
        <v>142</v>
      </c>
      <c r="D40" s="112" t="s">
        <v>410</v>
      </c>
      <c r="E40" s="112" t="s">
        <v>153</v>
      </c>
      <c r="F40" s="112">
        <v>0.5</v>
      </c>
      <c r="G40" s="112">
        <v>200</v>
      </c>
      <c r="H40" s="112">
        <v>92.7</v>
      </c>
      <c r="I40" s="113">
        <f t="shared" si="0"/>
        <v>46.35</v>
      </c>
      <c r="J40" s="114">
        <v>1.2</v>
      </c>
      <c r="K40" s="190"/>
      <c r="L40" s="191"/>
    </row>
    <row r="41" spans="2:12" hidden="1">
      <c r="B41" s="112">
        <f t="shared" si="1"/>
        <v>36</v>
      </c>
      <c r="C41" s="112" t="s">
        <v>410</v>
      </c>
      <c r="D41" s="112" t="s">
        <v>411</v>
      </c>
      <c r="E41" s="112" t="s">
        <v>153</v>
      </c>
      <c r="F41" s="112">
        <v>0.5</v>
      </c>
      <c r="G41" s="112">
        <v>200</v>
      </c>
      <c r="H41" s="112">
        <v>119.5</v>
      </c>
      <c r="I41" s="113">
        <f t="shared" si="0"/>
        <v>59.75</v>
      </c>
      <c r="J41" s="114">
        <v>1.2</v>
      </c>
      <c r="K41" s="190"/>
      <c r="L41" s="191"/>
    </row>
    <row r="42" spans="2:12" hidden="1">
      <c r="B42" s="112">
        <f t="shared" si="1"/>
        <v>37</v>
      </c>
      <c r="C42" s="112" t="s">
        <v>410</v>
      </c>
      <c r="D42" s="112" t="s">
        <v>412</v>
      </c>
      <c r="E42" s="112" t="s">
        <v>153</v>
      </c>
      <c r="F42" s="112">
        <v>0.5</v>
      </c>
      <c r="G42" s="112">
        <v>200</v>
      </c>
      <c r="H42" s="112">
        <v>85.1</v>
      </c>
      <c r="I42" s="113">
        <f t="shared" si="0"/>
        <v>42.55</v>
      </c>
      <c r="J42" s="114">
        <v>1.2</v>
      </c>
      <c r="K42" s="190"/>
      <c r="L42" s="191"/>
    </row>
    <row r="43" spans="2:12" hidden="1">
      <c r="B43" s="112">
        <f t="shared" si="1"/>
        <v>38</v>
      </c>
      <c r="C43" s="112" t="s">
        <v>412</v>
      </c>
      <c r="D43" s="112" t="s">
        <v>213</v>
      </c>
      <c r="E43" s="112" t="s">
        <v>153</v>
      </c>
      <c r="F43" s="112">
        <v>0.5</v>
      </c>
      <c r="G43" s="112">
        <v>200</v>
      </c>
      <c r="H43" s="112">
        <v>133.5</v>
      </c>
      <c r="I43" s="113">
        <f t="shared" si="0"/>
        <v>66.75</v>
      </c>
      <c r="J43" s="114">
        <v>1.2</v>
      </c>
      <c r="K43" s="190"/>
      <c r="L43" s="191"/>
    </row>
    <row r="44" spans="2:12" hidden="1">
      <c r="B44" s="112">
        <f t="shared" si="1"/>
        <v>39</v>
      </c>
      <c r="C44" s="112" t="s">
        <v>213</v>
      </c>
      <c r="D44" s="112" t="s">
        <v>394</v>
      </c>
      <c r="E44" s="112" t="s">
        <v>153</v>
      </c>
      <c r="F44" s="112">
        <v>0.5</v>
      </c>
      <c r="G44" s="112">
        <v>200</v>
      </c>
      <c r="H44" s="112">
        <v>212.3</v>
      </c>
      <c r="I44" s="113">
        <f t="shared" si="0"/>
        <v>106.15</v>
      </c>
      <c r="J44" s="114">
        <v>1.2</v>
      </c>
      <c r="K44" s="190"/>
      <c r="L44" s="191"/>
    </row>
    <row r="45" spans="2:12" hidden="1">
      <c r="B45" s="112">
        <f t="shared" si="1"/>
        <v>40</v>
      </c>
      <c r="C45" s="112" t="s">
        <v>394</v>
      </c>
      <c r="D45" s="112" t="s">
        <v>403</v>
      </c>
      <c r="E45" s="112" t="s">
        <v>153</v>
      </c>
      <c r="F45" s="112">
        <v>0.5</v>
      </c>
      <c r="G45" s="112">
        <v>200</v>
      </c>
      <c r="H45" s="112">
        <v>61</v>
      </c>
      <c r="I45" s="113">
        <f t="shared" si="0"/>
        <v>30.5</v>
      </c>
      <c r="J45" s="114">
        <v>1.2</v>
      </c>
      <c r="K45" s="190"/>
      <c r="L45" s="191"/>
    </row>
    <row r="46" spans="2:12" hidden="1">
      <c r="B46" s="112">
        <f t="shared" si="1"/>
        <v>41</v>
      </c>
      <c r="C46" s="112" t="s">
        <v>394</v>
      </c>
      <c r="D46" s="112" t="s">
        <v>403</v>
      </c>
      <c r="E46" s="112" t="s">
        <v>153</v>
      </c>
      <c r="F46" s="112">
        <v>0.5</v>
      </c>
      <c r="G46" s="112">
        <v>200</v>
      </c>
      <c r="H46" s="112">
        <v>12.3</v>
      </c>
      <c r="I46" s="113">
        <f t="shared" si="0"/>
        <v>6.15</v>
      </c>
      <c r="J46" s="114">
        <v>1.2</v>
      </c>
      <c r="K46" s="190"/>
      <c r="L46" s="191"/>
    </row>
    <row r="47" spans="2:12" hidden="1">
      <c r="B47" s="112">
        <f t="shared" si="1"/>
        <v>42</v>
      </c>
      <c r="C47" s="112" t="s">
        <v>414</v>
      </c>
      <c r="D47" s="112" t="s">
        <v>415</v>
      </c>
      <c r="E47" s="112" t="s">
        <v>153</v>
      </c>
      <c r="F47" s="112">
        <v>0.5</v>
      </c>
      <c r="G47" s="112">
        <v>200</v>
      </c>
      <c r="H47" s="112">
        <v>65.8</v>
      </c>
      <c r="I47" s="113">
        <f t="shared" si="0"/>
        <v>32.9</v>
      </c>
      <c r="J47" s="114">
        <v>1.2</v>
      </c>
      <c r="K47" s="190"/>
      <c r="L47" s="191"/>
    </row>
    <row r="48" spans="2:12" hidden="1">
      <c r="B48" s="112">
        <f t="shared" si="1"/>
        <v>43</v>
      </c>
      <c r="C48" s="112" t="s">
        <v>415</v>
      </c>
      <c r="D48" s="112" t="s">
        <v>416</v>
      </c>
      <c r="E48" s="112" t="s">
        <v>153</v>
      </c>
      <c r="F48" s="112">
        <v>0.5</v>
      </c>
      <c r="G48" s="112">
        <v>200</v>
      </c>
      <c r="H48" s="112">
        <v>75.599999999999994</v>
      </c>
      <c r="I48" s="113">
        <f t="shared" si="0"/>
        <v>37.799999999999997</v>
      </c>
      <c r="J48" s="114">
        <v>1.2</v>
      </c>
      <c r="K48" s="190"/>
      <c r="L48" s="191"/>
    </row>
    <row r="49" spans="2:12" hidden="1">
      <c r="B49" s="112">
        <f t="shared" si="1"/>
        <v>44</v>
      </c>
      <c r="C49" s="112" t="s">
        <v>413</v>
      </c>
      <c r="D49" s="112" t="s">
        <v>417</v>
      </c>
      <c r="E49" s="112" t="s">
        <v>153</v>
      </c>
      <c r="F49" s="112">
        <v>0.5</v>
      </c>
      <c r="G49" s="112">
        <v>200</v>
      </c>
      <c r="H49" s="112">
        <v>57.3</v>
      </c>
      <c r="I49" s="113">
        <f t="shared" si="0"/>
        <v>28.65</v>
      </c>
      <c r="J49" s="114">
        <v>1.2</v>
      </c>
      <c r="K49" s="190"/>
      <c r="L49" s="191"/>
    </row>
    <row r="50" spans="2:12" hidden="1">
      <c r="B50" s="112">
        <f t="shared" si="1"/>
        <v>45</v>
      </c>
      <c r="C50" s="112" t="s">
        <v>418</v>
      </c>
      <c r="D50" s="112" t="s">
        <v>414</v>
      </c>
      <c r="E50" s="114" t="s">
        <v>153</v>
      </c>
      <c r="F50" s="112">
        <v>0.46</v>
      </c>
      <c r="G50" s="112">
        <v>160</v>
      </c>
      <c r="H50" s="112">
        <v>87.8</v>
      </c>
      <c r="I50" s="113">
        <f t="shared" si="0"/>
        <v>40.387999999999998</v>
      </c>
      <c r="J50" s="115">
        <v>1.1599999999999999</v>
      </c>
      <c r="K50" s="190"/>
      <c r="L50" s="191"/>
    </row>
    <row r="51" spans="2:12" hidden="1">
      <c r="B51" s="112">
        <f t="shared" si="1"/>
        <v>46</v>
      </c>
      <c r="C51" s="112" t="s">
        <v>419</v>
      </c>
      <c r="D51" s="112" t="s">
        <v>420</v>
      </c>
      <c r="E51" s="114" t="s">
        <v>204</v>
      </c>
      <c r="F51" s="112">
        <v>0.46</v>
      </c>
      <c r="G51" s="112">
        <v>140</v>
      </c>
      <c r="H51" s="112">
        <v>152.80000000000001</v>
      </c>
      <c r="I51" s="113">
        <f t="shared" si="0"/>
        <v>70.288000000000011</v>
      </c>
      <c r="J51" s="115">
        <v>1.1399999999999999</v>
      </c>
      <c r="K51" s="190"/>
      <c r="L51" s="191"/>
    </row>
    <row r="52" spans="2:12" hidden="1">
      <c r="B52" s="112">
        <f t="shared" si="1"/>
        <v>47</v>
      </c>
      <c r="C52" s="112" t="s">
        <v>421</v>
      </c>
      <c r="D52" s="112" t="s">
        <v>422</v>
      </c>
      <c r="E52" s="114" t="s">
        <v>204</v>
      </c>
      <c r="F52" s="114">
        <v>0.46</v>
      </c>
      <c r="G52" s="112">
        <v>63</v>
      </c>
      <c r="H52" s="112">
        <v>97</v>
      </c>
      <c r="I52" s="113">
        <f t="shared" si="0"/>
        <v>44.620000000000005</v>
      </c>
      <c r="J52" s="115">
        <v>1.06</v>
      </c>
      <c r="K52" s="190"/>
      <c r="L52" s="191"/>
    </row>
    <row r="53" spans="2:12" hidden="1">
      <c r="B53" s="112">
        <f t="shared" si="1"/>
        <v>48</v>
      </c>
      <c r="C53" s="112" t="s">
        <v>423</v>
      </c>
      <c r="D53" s="112" t="s">
        <v>424</v>
      </c>
      <c r="E53" s="116" t="s">
        <v>153</v>
      </c>
      <c r="F53" s="114">
        <v>0.36</v>
      </c>
      <c r="G53" s="112">
        <v>63</v>
      </c>
      <c r="H53" s="112">
        <v>298.7</v>
      </c>
      <c r="I53" s="113">
        <f t="shared" si="0"/>
        <v>107.532</v>
      </c>
      <c r="J53" s="115">
        <v>1.06</v>
      </c>
      <c r="K53" s="190"/>
      <c r="L53" s="191"/>
    </row>
    <row r="54" spans="2:12" hidden="1">
      <c r="B54" s="112">
        <f t="shared" si="1"/>
        <v>49</v>
      </c>
      <c r="C54" s="112" t="s">
        <v>425</v>
      </c>
      <c r="D54" s="112" t="s">
        <v>384</v>
      </c>
      <c r="E54" s="116" t="s">
        <v>153</v>
      </c>
      <c r="F54" s="114">
        <v>0.36</v>
      </c>
      <c r="G54" s="112">
        <v>63</v>
      </c>
      <c r="H54" s="112">
        <v>133</v>
      </c>
      <c r="I54" s="113">
        <f t="shared" si="0"/>
        <v>47.879999999999995</v>
      </c>
      <c r="J54" s="115">
        <v>1.06</v>
      </c>
      <c r="K54" s="190"/>
      <c r="L54" s="191"/>
    </row>
    <row r="55" spans="2:12" hidden="1">
      <c r="B55" s="112">
        <f t="shared" si="1"/>
        <v>50</v>
      </c>
      <c r="C55" s="112" t="s">
        <v>426</v>
      </c>
      <c r="D55" s="112" t="s">
        <v>149</v>
      </c>
      <c r="E55" s="116" t="s">
        <v>153</v>
      </c>
      <c r="F55" s="114">
        <v>0.36</v>
      </c>
      <c r="G55" s="112">
        <v>63</v>
      </c>
      <c r="H55" s="112">
        <v>238.4</v>
      </c>
      <c r="I55" s="113">
        <f t="shared" si="0"/>
        <v>85.823999999999998</v>
      </c>
      <c r="J55" s="115">
        <v>1.06</v>
      </c>
      <c r="K55" s="190"/>
      <c r="L55" s="191"/>
    </row>
    <row r="56" spans="2:12" hidden="1">
      <c r="B56" s="112">
        <f t="shared" si="1"/>
        <v>51</v>
      </c>
      <c r="C56" s="112" t="s">
        <v>149</v>
      </c>
      <c r="D56" s="112" t="s">
        <v>381</v>
      </c>
      <c r="E56" s="116" t="s">
        <v>153</v>
      </c>
      <c r="F56" s="114">
        <v>0.36</v>
      </c>
      <c r="G56" s="112">
        <v>63</v>
      </c>
      <c r="H56" s="112">
        <v>11.2</v>
      </c>
      <c r="I56" s="113">
        <f t="shared" si="0"/>
        <v>4.032</v>
      </c>
      <c r="J56" s="115">
        <v>1.06</v>
      </c>
      <c r="K56" s="190"/>
      <c r="L56" s="191"/>
    </row>
    <row r="57" spans="2:12" hidden="1">
      <c r="B57" s="112">
        <f t="shared" si="1"/>
        <v>52</v>
      </c>
      <c r="C57" s="112" t="s">
        <v>381</v>
      </c>
      <c r="D57" s="112" t="s">
        <v>427</v>
      </c>
      <c r="E57" s="116" t="s">
        <v>153</v>
      </c>
      <c r="F57" s="114">
        <v>0.36</v>
      </c>
      <c r="G57" s="112">
        <v>63</v>
      </c>
      <c r="H57" s="112">
        <v>44.5</v>
      </c>
      <c r="I57" s="113">
        <f t="shared" si="0"/>
        <v>16.02</v>
      </c>
      <c r="J57" s="115">
        <v>1.06</v>
      </c>
      <c r="K57" s="190"/>
      <c r="L57" s="191"/>
    </row>
    <row r="58" spans="2:12" hidden="1">
      <c r="B58" s="112">
        <f t="shared" si="1"/>
        <v>53</v>
      </c>
      <c r="C58" s="112" t="s">
        <v>427</v>
      </c>
      <c r="D58" s="112" t="s">
        <v>428</v>
      </c>
      <c r="E58" s="116" t="s">
        <v>153</v>
      </c>
      <c r="F58" s="114">
        <v>0.36</v>
      </c>
      <c r="G58" s="112">
        <v>63</v>
      </c>
      <c r="H58" s="112">
        <v>45.5</v>
      </c>
      <c r="I58" s="113">
        <f t="shared" si="0"/>
        <v>16.38</v>
      </c>
      <c r="J58" s="115">
        <v>1.06</v>
      </c>
      <c r="K58" s="190"/>
      <c r="L58" s="191"/>
    </row>
    <row r="59" spans="2:12" hidden="1">
      <c r="B59" s="112">
        <f t="shared" si="1"/>
        <v>54</v>
      </c>
      <c r="C59" s="112" t="s">
        <v>428</v>
      </c>
      <c r="D59" s="112" t="s">
        <v>429</v>
      </c>
      <c r="E59" s="116" t="s">
        <v>153</v>
      </c>
      <c r="F59" s="114">
        <v>0.36</v>
      </c>
      <c r="G59" s="112">
        <v>63</v>
      </c>
      <c r="H59" s="112">
        <v>22.3</v>
      </c>
      <c r="I59" s="113">
        <f t="shared" ref="I59:I64" si="2">+H59*F59</f>
        <v>8.0280000000000005</v>
      </c>
      <c r="J59" s="115">
        <v>1.06</v>
      </c>
      <c r="K59" s="190"/>
      <c r="L59" s="191"/>
    </row>
    <row r="60" spans="2:12" hidden="1">
      <c r="B60" s="112">
        <f t="shared" si="1"/>
        <v>55</v>
      </c>
      <c r="C60" s="112" t="s">
        <v>430</v>
      </c>
      <c r="D60" s="112" t="s">
        <v>431</v>
      </c>
      <c r="E60" s="115" t="s">
        <v>153</v>
      </c>
      <c r="F60" s="115">
        <v>0.44</v>
      </c>
      <c r="G60" s="112">
        <v>140</v>
      </c>
      <c r="H60" s="112">
        <v>6.2</v>
      </c>
      <c r="I60" s="113">
        <f t="shared" si="2"/>
        <v>2.7280000000000002</v>
      </c>
      <c r="J60" s="115">
        <v>1.1399999999999999</v>
      </c>
      <c r="K60" s="190"/>
      <c r="L60" s="191"/>
    </row>
    <row r="61" spans="2:12" hidden="1">
      <c r="B61" s="112">
        <f t="shared" si="1"/>
        <v>56</v>
      </c>
      <c r="C61" s="112" t="s">
        <v>404</v>
      </c>
      <c r="D61" s="112" t="s">
        <v>432</v>
      </c>
      <c r="E61" s="115" t="s">
        <v>153</v>
      </c>
      <c r="F61" s="114">
        <v>0.5</v>
      </c>
      <c r="G61" s="112">
        <v>200</v>
      </c>
      <c r="H61" s="112">
        <v>6.9</v>
      </c>
      <c r="I61" s="113">
        <f t="shared" si="2"/>
        <v>3.45</v>
      </c>
      <c r="J61" s="114">
        <v>1.2</v>
      </c>
      <c r="K61" s="190"/>
      <c r="L61" s="191"/>
    </row>
    <row r="62" spans="2:12" hidden="1">
      <c r="B62" s="112">
        <f t="shared" si="1"/>
        <v>57</v>
      </c>
      <c r="C62" s="112" t="s">
        <v>433</v>
      </c>
      <c r="D62" s="112" t="s">
        <v>434</v>
      </c>
      <c r="E62" s="115" t="s">
        <v>153</v>
      </c>
      <c r="F62" s="114">
        <v>0.36</v>
      </c>
      <c r="G62" s="112">
        <v>63</v>
      </c>
      <c r="H62" s="112">
        <v>3.5</v>
      </c>
      <c r="I62" s="113">
        <f t="shared" si="2"/>
        <v>1.26</v>
      </c>
      <c r="J62" s="114">
        <v>1.06</v>
      </c>
      <c r="K62" s="190"/>
      <c r="L62" s="191"/>
    </row>
    <row r="63" spans="2:12" hidden="1">
      <c r="B63" s="112">
        <f t="shared" si="1"/>
        <v>58</v>
      </c>
      <c r="C63" s="112" t="s">
        <v>435</v>
      </c>
      <c r="D63" s="112" t="s">
        <v>436</v>
      </c>
      <c r="E63" s="115" t="s">
        <v>153</v>
      </c>
      <c r="F63" s="114">
        <v>0.36</v>
      </c>
      <c r="G63" s="112">
        <v>63</v>
      </c>
      <c r="H63" s="112">
        <v>7</v>
      </c>
      <c r="I63" s="113">
        <f t="shared" si="2"/>
        <v>2.52</v>
      </c>
      <c r="J63" s="114">
        <v>1.06</v>
      </c>
      <c r="K63" s="190"/>
      <c r="L63" s="191"/>
    </row>
    <row r="64" spans="2:12" hidden="1">
      <c r="B64" s="112">
        <f t="shared" si="1"/>
        <v>59</v>
      </c>
      <c r="C64" s="112" t="s">
        <v>437</v>
      </c>
      <c r="D64" s="112" t="s">
        <v>438</v>
      </c>
      <c r="E64" s="115" t="s">
        <v>153</v>
      </c>
      <c r="F64" s="114">
        <v>0.36</v>
      </c>
      <c r="G64" s="112">
        <v>63</v>
      </c>
      <c r="H64" s="112">
        <v>6.5</v>
      </c>
      <c r="I64" s="113">
        <f t="shared" si="2"/>
        <v>2.34</v>
      </c>
      <c r="J64" s="114">
        <v>1.06</v>
      </c>
      <c r="K64" s="190"/>
      <c r="L64" s="191"/>
    </row>
    <row r="65" spans="2:12" ht="15.75" hidden="1">
      <c r="B65" s="117" t="s">
        <v>102</v>
      </c>
      <c r="C65" s="118"/>
      <c r="D65" s="118"/>
      <c r="E65" s="118"/>
      <c r="F65" s="118" t="s">
        <v>97</v>
      </c>
      <c r="G65" s="118"/>
      <c r="H65" s="118"/>
      <c r="I65" s="186" t="s">
        <v>98</v>
      </c>
      <c r="J65" s="186"/>
      <c r="K65" s="186"/>
      <c r="L65" s="186"/>
    </row>
    <row r="66" spans="2:12" ht="15.75" hidden="1">
      <c r="B66" s="117" t="s">
        <v>99</v>
      </c>
      <c r="C66" s="187"/>
      <c r="D66" s="188"/>
      <c r="E66" s="189"/>
      <c r="F66" s="118" t="s">
        <v>99</v>
      </c>
      <c r="G66" s="186"/>
      <c r="H66" s="186"/>
      <c r="I66" s="118" t="s">
        <v>99</v>
      </c>
      <c r="J66" s="186"/>
      <c r="K66" s="186"/>
      <c r="L66" s="186"/>
    </row>
    <row r="67" spans="2:12" ht="15.75" hidden="1">
      <c r="B67" s="117" t="s">
        <v>100</v>
      </c>
      <c r="C67" s="186"/>
      <c r="D67" s="186"/>
      <c r="E67" s="186"/>
      <c r="F67" s="118" t="s">
        <v>100</v>
      </c>
      <c r="G67" s="186"/>
      <c r="H67" s="186"/>
      <c r="I67" s="118" t="s">
        <v>100</v>
      </c>
      <c r="J67" s="186"/>
      <c r="K67" s="186"/>
      <c r="L67" s="186"/>
    </row>
    <row r="68" spans="2:12" ht="15.75" hidden="1">
      <c r="B68" s="117" t="s">
        <v>101</v>
      </c>
      <c r="C68" s="187"/>
      <c r="D68" s="188"/>
      <c r="E68" s="189"/>
      <c r="F68" s="118" t="s">
        <v>101</v>
      </c>
      <c r="G68" s="186"/>
      <c r="H68" s="186"/>
      <c r="I68" s="118" t="s">
        <v>101</v>
      </c>
      <c r="J68" s="186"/>
      <c r="K68" s="186"/>
      <c r="L68" s="186"/>
    </row>
  </sheetData>
  <autoFilter ref="B5:L68">
    <filterColumn colId="3">
      <filters>
        <filter val="cc"/>
      </filters>
    </filterColumn>
    <filterColumn colId="9" showButton="0"/>
  </autoFilter>
  <mergeCells count="72">
    <mergeCell ref="F3:H3"/>
    <mergeCell ref="B4:L4"/>
    <mergeCell ref="K5:L5"/>
    <mergeCell ref="K6:L6"/>
    <mergeCell ref="K7:L7"/>
    <mergeCell ref="K18:L18"/>
    <mergeCell ref="K8:L8"/>
    <mergeCell ref="K9:L9"/>
    <mergeCell ref="K10:L10"/>
    <mergeCell ref="K11:L11"/>
    <mergeCell ref="K12:L12"/>
    <mergeCell ref="K13:L13"/>
    <mergeCell ref="K14:L14"/>
    <mergeCell ref="K15:L15"/>
    <mergeCell ref="K16:L16"/>
    <mergeCell ref="K17:L17"/>
    <mergeCell ref="K25:L25"/>
    <mergeCell ref="K26:L26"/>
    <mergeCell ref="K27:L27"/>
    <mergeCell ref="K19:L19"/>
    <mergeCell ref="K20:L20"/>
    <mergeCell ref="K21:L21"/>
    <mergeCell ref="K22:L22"/>
    <mergeCell ref="K23:L23"/>
    <mergeCell ref="K24:L24"/>
    <mergeCell ref="K38:L38"/>
    <mergeCell ref="K28:L28"/>
    <mergeCell ref="K29:L29"/>
    <mergeCell ref="K30:L30"/>
    <mergeCell ref="K31:L31"/>
    <mergeCell ref="K32:L32"/>
    <mergeCell ref="K33:L33"/>
    <mergeCell ref="K34:L34"/>
    <mergeCell ref="K35:L35"/>
    <mergeCell ref="K36:L36"/>
    <mergeCell ref="K37:L37"/>
    <mergeCell ref="K45:L45"/>
    <mergeCell ref="K46:L46"/>
    <mergeCell ref="K39:L39"/>
    <mergeCell ref="K40:L40"/>
    <mergeCell ref="K41:L41"/>
    <mergeCell ref="K42:L42"/>
    <mergeCell ref="K43:L43"/>
    <mergeCell ref="K44:L44"/>
    <mergeCell ref="K47:L47"/>
    <mergeCell ref="K48:L48"/>
    <mergeCell ref="K49:L49"/>
    <mergeCell ref="K50:L50"/>
    <mergeCell ref="K51:L51"/>
    <mergeCell ref="K52:L52"/>
    <mergeCell ref="K53:L53"/>
    <mergeCell ref="K54:L54"/>
    <mergeCell ref="K55:L55"/>
    <mergeCell ref="K56:L56"/>
    <mergeCell ref="C66:E66"/>
    <mergeCell ref="G66:H66"/>
    <mergeCell ref="J66:L66"/>
    <mergeCell ref="K57:L57"/>
    <mergeCell ref="K58:L58"/>
    <mergeCell ref="K59:L59"/>
    <mergeCell ref="K60:L60"/>
    <mergeCell ref="K61:L61"/>
    <mergeCell ref="K62:L62"/>
    <mergeCell ref="K63:L63"/>
    <mergeCell ref="K64:L64"/>
    <mergeCell ref="I65:L65"/>
    <mergeCell ref="C67:E67"/>
    <mergeCell ref="G67:H67"/>
    <mergeCell ref="J67:L67"/>
    <mergeCell ref="C68:E68"/>
    <mergeCell ref="G68:H68"/>
    <mergeCell ref="J68:L6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vt:i4>
      </vt:variant>
    </vt:vector>
  </HeadingPairs>
  <TitlesOfParts>
    <vt:vector size="15" baseType="lpstr">
      <vt:lpstr>MADHURA RANI GANJ</vt:lpstr>
      <vt:lpstr>amuwahi</vt:lpstr>
      <vt:lpstr>hasthara</vt:lpstr>
      <vt:lpstr>HARDOI</vt:lpstr>
      <vt:lpstr>sakra 2</vt:lpstr>
      <vt:lpstr>madhra rani (ags)</vt:lpstr>
      <vt:lpstr>ATTARASAND AGS</vt:lpstr>
      <vt:lpstr>PURBHIKA AND RAIGARH</vt:lpstr>
      <vt:lpstr>madhur rani ganj restoration(ta</vt:lpstr>
      <vt:lpstr>Barasarai</vt:lpstr>
      <vt:lpstr>PADAMPUR</vt:lpstr>
      <vt:lpstr>amuwahi!Print_Area</vt:lpstr>
      <vt:lpstr>HARDOI!Print_Area</vt:lpstr>
      <vt:lpstr>'PURBHIKA AND RAIGARH'!Print_Area</vt:lpstr>
      <vt:lpstr>amuwahi!Print_Titles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2024-10-02T10:57:44Z</dcterms:modified>
</cp:coreProperties>
</file>