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2"/>
  </bookViews>
  <sheets>
    <sheet name="brahpur valves" sheetId="3" r:id="rId1"/>
    <sheet name="madhura rani ganj valves" sheetId="2"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0" hidden="1">{"'Sheet1'!$A$4386:$N$4591"}</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0" hidden="1">{"'Sheet1'!$A$4386:$N$4591"}</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0" hidden="1">{"'Sheet1'!$A$4386:$N$4591"}</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0" hidden="1">{"'Sheet1'!$A$4386:$N$4591"}</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0" hidden="1">{"'Sheet1'!$A$4386:$N$4591"}</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0" hidden="1">{"'Sheet1'!$A$4386:$N$4591"}</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0" hidden="1">{"'Sheet1'!$A$4386:$N$4591"}</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0" hidden="1">{"'Sheet1'!$A$4386:$N$4591"}</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0" hidden="1">{"'Sheet1'!$A$4386:$N$4591"}</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0"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0" hidden="1">{"'Sheet1'!$A$4386:$N$4591"}</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0" hidden="1">{"'Sheet1'!$A$4386:$N$4591"}</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0" hidden="1">{"'Sheet1'!$A$4386:$N$4591"}</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0"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0"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0" hidden="1">{"'Sheet1'!$A$4386:$N$4591"}</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0" hidden="1">{"'Sheet1'!$A$4386:$N$4591"}</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0" hidden="1">{"'Sheet1'!$A$4386:$N$4591"}</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0" hidden="1">{"'Sheet1'!$A$4386:$N$4591"}</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0" hidden="1">{"'Sheet1'!$A$4386:$N$4591"}</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0" hidden="1">{"'Sheet1'!$A$4386:$N$4591"}</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0">{#N/A,#N/A,FALSE,"mpph1";#N/A,#N/A,FALSE,"mpmseb";#N/A,#N/A,FALSE,"mpph2"}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localSheetId="0"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localSheetId="0"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0" hidden="1">{"'Sheet1'!$A$4386:$N$4591"}</definedName>
    <definedName name="AD" hidden="1">{"'Sheet1'!$A$4386:$N$4591"}</definedName>
    <definedName name="adfsdf">#REF!</definedName>
    <definedName name="ADITION" localSheetId="0" hidden="1">{"'장비'!$A$3:$M$12"}</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0"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0" hidden="1">{"form-D1",#N/A,FALSE,"FORM-D1";"form-D1_amt",#N/A,FALSE,"FORM-D1"}</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0">{#N/A,#N/A,FALSE,"mpph1";#N/A,#N/A,FALSE,"mpmseb";#N/A,#N/A,FALSE,"mpph2"}</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0" hidden="1">{"'Sheet1'!$L$16"}</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localSheetId="0" hidden="1">{"'Sheet1'!$L$16"}</definedName>
    <definedName name="bm" hidden="1">{"'Sheet1'!$L$16"}</definedName>
    <definedName name="bn" localSheetId="0"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0" hidden="1">{"'Sheet1'!$A$4386:$N$4591"}</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localSheetId="0" hidden="1">{"'Sheet1'!$L$16"}</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 localSheetId="0">{#N/A,#N/A,FALSE,"mpph1";#N/A,#N/A,FALSE,"mpmseb";#N/A,#N/A,FALSE,"mpph2"}</definedName>
    <definedName name="COMPARISON">{#N/A,#N/A,FALSE,"mpph1";#N/A,#N/A,FALSE,"mpmseb";#N/A,#N/A,FALSE,"mpph2"}</definedName>
    <definedName name="ConBlks">'[81]RA Civil'!$E$39</definedName>
    <definedName name="conc_dens">#REF!</definedName>
    <definedName name="conden">#REF!</definedName>
    <definedName name="condition" localSheetId="0"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localSheetId="0" hidden="1">{"'Sheet1'!$A$4386:$N$4591"}</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localSheetId="0" hidden="1">{"form-D1",#N/A,FALSE,"FORM-D1";"form-D1_amt",#N/A,FALSE,"FORM-D1"}</definedName>
    <definedName name="DDDD" hidden="1">{"form-D1",#N/A,FALSE,"FORM-D1";"form-D1_amt",#N/A,FALSE,"FORM-D1"}</definedName>
    <definedName name="DDDDDD">[80]!CLEAR</definedName>
    <definedName name="de" localSheetId="0"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0" hidden="1">{"'장비'!$A$3:$M$12"}</definedName>
    <definedName name="dfaf" hidden="1">{"'장비'!$A$3:$M$12"}</definedName>
    <definedName name="dfdfs" localSheetId="0" hidden="1">{"'Sheet1'!$A$4386:$N$4591"}</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localSheetId="0"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0" hidden="1">{"'Sheet1'!$L$16"}</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0" hidden="1">{"form-D1",#N/A,FALSE,"FORM-D1";"form-D1_amt",#N/A,FALSE,"FORM-D1"}</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localSheetId="0"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0"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localSheetId="0" hidden="1">{"'Sheet1'!$L$16"}</definedName>
    <definedName name="fd" hidden="1">{"'Sheet1'!$L$16"}</definedName>
    <definedName name="fdgk" localSheetId="0" hidden="1">{"'Sheet1'!$L$16"}</definedName>
    <definedName name="fdgk" hidden="1">{"'Sheet1'!$L$16"}</definedName>
    <definedName name="fdn_no">#REF!</definedName>
    <definedName name="FDNDATA">#REF!</definedName>
    <definedName name="FDNKe">#REF!</definedName>
    <definedName name="fe" localSheetId="0" hidden="1">{"'Sheet1'!$L$16"}</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0"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localSheetId="0" hidden="1">{"'Sheet1'!$L$16"}</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localSheetId="0" hidden="1">{"'Sheet1'!$A$4386:$N$4591"}</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localSheetId="0" hidden="1">{"'Sheet1'!$L$16"}</definedName>
    <definedName name="gid" hidden="1">{"'Sheet1'!$L$16"}</definedName>
    <definedName name="gj" localSheetId="0" hidden="1">{"'Sheet1'!$L$16"}</definedName>
    <definedName name="gj" hidden="1">{"'Sheet1'!$L$16"}</definedName>
    <definedName name="gkd" localSheetId="0"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0" hidden="1">{#N/A,#N/A,FALSE,"CCTV"}</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localSheetId="0" hidden="1">{"'Sheet1'!$L$16"}</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localSheetId="0" hidden="1">{"'장비'!$A$3:$M$12"}</definedName>
    <definedName name="HTML" hidden="1">{"'장비'!$A$3:$M$12"}</definedName>
    <definedName name="HTML_CodePage" hidden="1">1252</definedName>
    <definedName name="HTML_Control" localSheetId="0" hidden="1">{"'Bill No. 7'!$A$1:$G$32"}</definedName>
    <definedName name="HTML_Control" hidden="1">{"'Bill No. 7'!$A$1:$G$32"}</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localSheetId="0" hidden="1">{"'Sheet1'!$A$4386:$N$4591"}</definedName>
    <definedName name="IAM" hidden="1">{"'Sheet1'!$A$4386:$N$4591"}</definedName>
    <definedName name="ic">5%</definedName>
    <definedName name="ie" localSheetId="0"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0" hidden="1">{#N/A,#N/A,FALSE,"CCTV"}</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localSheetId="0"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0" hidden="1">{"'Sheet1'!$L$16"}</definedName>
    <definedName name="is" hidden="1">{"'Sheet1'!$L$16"}</definedName>
    <definedName name="issue_summ">'[114]water prop.'!$A$1</definedName>
    <definedName name="issue_summary1">'[115]purpose&amp;input'!#REF!</definedName>
    <definedName name="it" localSheetId="0" hidden="1">{"'Sheet1'!$L$16"}</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localSheetId="0"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0" hidden="1">{#N/A,#N/A,FALSE,"CCTV"}</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 localSheetId="0">{#N/A,#N/A,FALSE,"mpph1";#N/A,#N/A,FALSE,"mpmseb";#N/A,#N/A,FALSE,"mpph2"}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0" hidden="1">{"'장비'!$A$3:$M$12"}</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localSheetId="0" hidden="1">{"'Sheet1'!$L$16"}</definedName>
    <definedName name="mn" hidden="1">{"'Sheet1'!$L$16"}</definedName>
    <definedName name="MONTH_CONDITION">#REF!</definedName>
    <definedName name="MONTH_DETAILS">#REF!</definedName>
    <definedName name="MP" localSheetId="0"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localSheetId="0"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0" hidden="1">{"'Sheet1'!$L$16"}</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localSheetId="0" hidden="1">{#N/A,#N/A,FALSE,"CCTV"}</definedName>
    <definedName name="po" hidden="1">{#N/A,#N/A,FALSE,"CCTV"}</definedName>
    <definedName name="POC">#REF!</definedName>
    <definedName name="pound">#REF!</definedName>
    <definedName name="pp" localSheetId="0" hidden="1">{#N/A,#N/A,FALSE,"CCTV"}</definedName>
    <definedName name="pp" hidden="1">{#N/A,#N/A,FALSE,"CCTV"}</definedName>
    <definedName name="ppg">#REF!</definedName>
    <definedName name="PPI">#REF!</definedName>
    <definedName name="PPJ">#REF!</definedName>
    <definedName name="ppp">#REF!</definedName>
    <definedName name="pratap" localSheetId="0" hidden="1">{"'Sheet1'!$A$4386:$N$4591"}</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0" hidden="1">{"form-D1",#N/A,FALSE,"FORM-D1";"form-D1_amt",#N/A,FALSE,"FORM-D1"}</definedName>
    <definedName name="QQ" hidden="1">{"form-D1",#N/A,FALSE,"FORM-D1";"form-D1_amt",#N/A,FALSE,"FORM-D1"}</definedName>
    <definedName name="qqq">#N/A</definedName>
    <definedName name="QQQQ" localSheetId="0" hidden="1">{"form-D1",#N/A,FALSE,"FORM-D1";"form-D1_amt",#N/A,FALSE,"FORM-D1"}</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0" hidden="1">{"'Sheet1'!$A$4386:$N$4591"}</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localSheetId="0" hidden="1">{#N/A,#N/A,FALSE,"CCTV"}</definedName>
    <definedName name="RF" hidden="1">{#N/A,#N/A,FALSE,"CCTV"}</definedName>
    <definedName name="ric">#REF!</definedName>
    <definedName name="rid" localSheetId="0"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localSheetId="0" hidden="1">{"form-D1",#N/A,FALSE,"FORM-D1";"form-D1_amt",#N/A,FALSE,"FORM-D1"}</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0">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0" hidden="1">{"'Sheet1'!$L$16"}</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0"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localSheetId="0" hidden="1">{"'Sheet1'!$L$16"}</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localSheetId="0" hidden="1">{"'Sheet1'!$L$16"}</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localSheetId="0" hidden="1">{"'Sheet1'!$A$4386:$N$4591"}</definedName>
    <definedName name="water_funds" hidden="1">{"'Sheet1'!$A$4386:$N$4591"}</definedName>
    <definedName name="WBM">#REF!</definedName>
    <definedName name="WBT">#REF!</definedName>
    <definedName name="wc">'[107]Pier Design(with offset)'!#REF!</definedName>
    <definedName name="wct">'[110]Pier Design(with offset)'!#REF!</definedName>
    <definedName name="WE" localSheetId="0"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localSheetId="0" hidden="1">{#N/A,#N/A,FALSE,"CCTV"}</definedName>
    <definedName name="WRITE" hidden="1">{#N/A,#N/A,FALSE,"CCTV"}</definedName>
    <definedName name="wrn.BM." localSheetId="0" hidden="1">{#N/A,#N/A,FALSE,"CCTV"}</definedName>
    <definedName name="wrn.BM." hidden="1">{#N/A,#N/A,FALSE,"CCTV"}</definedName>
    <definedName name="wrn.budget." localSheetId="0" hidden="1">{"form-D1",#N/A,FALSE,"FORM-D1";"form-D1_amt",#N/A,FALSE,"FORM-D1"}</definedName>
    <definedName name="wrn.budget." hidden="1">{"form-D1",#N/A,FALSE,"FORM-D1";"form-D1_amt",#N/A,FALSE,"FORM-D1"}</definedName>
    <definedName name="wrn.trial." localSheetId="0">{#N/A,#N/A,FALSE,"mpph1";#N/A,#N/A,FALSE,"mpmseb";#N/A,#N/A,FALSE,"mpph2"}</definedName>
    <definedName name="wrn.trial.">{#N/A,#N/A,FALSE,"mpph1";#N/A,#N/A,FALSE,"mpmseb";#N/A,#N/A,FALSE,"mpph2"}</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localSheetId="0" hidden="1">{"'Sheet1'!$L$16"}</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0" hidden="1">{"'Sheet1'!$L$16"}</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0" hidden="1">{"'Sheet1'!$L$16"}</definedName>
    <definedName name="ㅅㄷ" hidden="1">{"'Sheet1'!$L$16"}</definedName>
    <definedName name="소모비">#REF!</definedName>
    <definedName name="소분류동적A">"OFFSET('규격'!$C$1,1,'규격'!$A$15-1,COUNTA(OFFSET('규격'!$E$3,1,'규격'!$H$3-1,10,1),1))"</definedName>
    <definedName name="아" localSheetId="0"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0" hidden="1">{"'Sheet1'!$A$1:$E$59"}</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0" hidden="1">{"'Sheet1'!$L$16"}</definedName>
    <definedName name="추" hidden="1">{"'Sheet1'!$L$16"}</definedName>
    <definedName name="추가분" localSheetId="0" hidden="1">{"'장비'!$A$3:$M$12"}</definedName>
    <definedName name="추가분" hidden="1">{"'장비'!$A$3:$M$12"}</definedName>
    <definedName name="토목">#REF!</definedName>
    <definedName name="토목변경" localSheetId="0" hidden="1">{"'장비'!$A$3:$M$12"}</definedName>
    <definedName name="토목변경" hidden="1">{"'장비'!$A$3:$M$12"}</definedName>
    <definedName name="토목실행예산" localSheetId="0" hidden="1">{"'장비'!$A$3:$M$12"}</definedName>
    <definedName name="토목실행예산" hidden="1">{"'장비'!$A$3:$M$12"}</definedName>
    <definedName name="토목조정분" localSheetId="0" hidden="1">{"'장비'!$A$3:$M$12"}</definedName>
    <definedName name="토목조정분" hidden="1">{"'장비'!$A$3:$M$12"}</definedName>
    <definedName name="ㅎㅎㄹ" localSheetId="0" hidden="1">{"'장비'!$A$3:$M$12"}</definedName>
    <definedName name="ㅎㅎㄹ" hidden="1">{"'장비'!$A$3:$M$12"}</definedName>
    <definedName name="ㅎㅎㅎ" hidden="1">#REF!</definedName>
    <definedName name="할" localSheetId="0" hidden="1">{"'Sheet1'!$L$16"}</definedName>
    <definedName name="할" hidden="1">{"'Sheet1'!$L$16"}</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0" hidden="1">{"'Sheet1'!$L$16"}</definedName>
    <definedName name="항" hidden="1">{"'Sheet1'!$L$16"}</definedName>
    <definedName name="현장" hidden="1">#REF!</definedName>
    <definedName name="현장관리비">#N/A</definedName>
    <definedName name="ㅑㅅ" localSheetId="0" hidden="1">{"'Sheet1'!$L$16"}</definedName>
    <definedName name="ㅑㅅ" hidden="1">{"'Sheet1'!$L$16"}</definedName>
    <definedName name="ㅗ감">#REF!</definedName>
    <definedName name="ㅗ로비ㅕㄱ">#REF!</definedName>
    <definedName name="ㅘ" localSheetId="0"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K26" i="2" l="1"/>
  <c r="K28" i="1"/>
  <c r="L27" i="1"/>
  <c r="L25" i="1"/>
  <c r="L22" i="1"/>
  <c r="L18" i="1"/>
  <c r="L16" i="1"/>
  <c r="L9" i="1"/>
  <c r="L7" i="1"/>
  <c r="E6" i="1"/>
</calcChain>
</file>

<file path=xl/sharedStrings.xml><?xml version="1.0" encoding="utf-8"?>
<sst xmlns="http://schemas.openxmlformats.org/spreadsheetml/2006/main" count="51" uniqueCount="15">
  <si>
    <t>GP- aurangabad</t>
  </si>
  <si>
    <t xml:space="preserve">SLUICE VALVE- </t>
  </si>
  <si>
    <t>NO. OF VALVE</t>
  </si>
  <si>
    <t>HDPE PIPE DIA</t>
  </si>
  <si>
    <t>INDENT ISSUE-</t>
  </si>
  <si>
    <t>SCOUR VALVE-</t>
  </si>
  <si>
    <t xml:space="preserve">SCOUR VALVE- </t>
  </si>
  <si>
    <t>AIR VALVE-</t>
  </si>
  <si>
    <t xml:space="preserve">AIR VALVE- </t>
  </si>
  <si>
    <t xml:space="preserve">MS FLANG- </t>
  </si>
  <si>
    <t>NO.</t>
  </si>
  <si>
    <t xml:space="preserve">STUBEND- </t>
  </si>
  <si>
    <t>NUT AND BOLT(M20)</t>
  </si>
  <si>
    <t>NUT AND BOLT(M16)</t>
  </si>
  <si>
    <t>GP- madhura ganj</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</si>
</sst>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3"/>
      <color theme="1"/>
      <name val="Calibri"/>
      <family val="2"/>
      <scheme val="minor"/>
    </font>
    <font>
      <b/>
      <sz val="12"/>
      <color theme="1"/>
      <name val="Calibri"/>
      <family val="2"/>
      <scheme val="minor"/>
    </font>
  </fonts>
  <fills count="2">
    <fill>
      <patternFill patternType="none"/>
    </fill>
    <fill>
      <patternFill patternType="gray125"/>
    </fill>
  </fills>
  <borders count="13">
    <border>
      <left/>
      <right/>
      <top/>
      <bottom/>
      <diagonal/>
    </border>
    <border>
      <left style="medium">
        <color auto="1"/>
      </left>
      <right/>
      <top style="medium">
        <color auto="1"/>
      </top>
      <bottom/>
      <diagonal/>
    </border>
    <border>
      <left style="thin">
        <color indexed="64"/>
      </left>
      <right style="thin">
        <color indexed="64"/>
      </right>
      <top style="medium">
        <color indexed="64"/>
      </top>
      <bottom style="thin">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style="thin">
        <color auto="1"/>
      </left>
      <right style="thin">
        <color auto="1"/>
      </right>
      <top style="thin">
        <color auto="1"/>
      </top>
      <bottom style="thin">
        <color auto="1"/>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5">
    <xf numFmtId="0" fontId="0" fillId="0" borderId="0" xfId="0"/>
    <xf numFmtId="0" fontId="2" fillId="0" borderId="1" xfId="0" applyFont="1" applyBorder="1" applyAlignment="1">
      <alignment horizontal="center"/>
    </xf>
    <xf numFmtId="0" fontId="2" fillId="0" borderId="2" xfId="0" applyFont="1" applyBorder="1" applyAlignment="1">
      <alignment horizontal="left"/>
    </xf>
    <xf numFmtId="0" fontId="0" fillId="0" borderId="2" xfId="0" applyBorder="1"/>
    <xf numFmtId="0" fontId="0" fillId="0" borderId="3" xfId="0" applyBorder="1"/>
    <xf numFmtId="0" fontId="0" fillId="0" borderId="4" xfId="0" applyBorder="1"/>
    <xf numFmtId="0" fontId="2" fillId="0" borderId="5" xfId="0" applyFont="1" applyBorder="1" applyAlignment="1">
      <alignment horizontal="center"/>
    </xf>
    <xf numFmtId="0" fontId="1" fillId="0" borderId="6" xfId="0" applyFont="1" applyBorder="1" applyAlignment="1">
      <alignment horizontal="center" vertical="center"/>
    </xf>
    <xf numFmtId="0" fontId="1" fillId="0" borderId="6" xfId="0" applyFont="1" applyBorder="1" applyAlignment="1">
      <alignment horizontal="center"/>
    </xf>
    <xf numFmtId="0" fontId="0" fillId="0" borderId="0" xfId="0" applyBorder="1" applyAlignment="1">
      <alignment horizontal="center"/>
    </xf>
    <xf numFmtId="0" fontId="3" fillId="0" borderId="0" xfId="0" applyFont="1"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1" fillId="0" borderId="8" xfId="0" applyFont="1" applyBorder="1" applyAlignment="1">
      <alignment horizontal="center"/>
    </xf>
    <xf numFmtId="0" fontId="0" fillId="0" borderId="8" xfId="0" applyBorder="1" applyAlignment="1">
      <alignment horizontal="center"/>
    </xf>
    <xf numFmtId="0" fontId="0" fillId="0" borderId="6" xfId="0" applyFont="1" applyBorder="1" applyAlignment="1">
      <alignment horizontal="center"/>
    </xf>
    <xf numFmtId="0" fontId="0" fillId="0" borderId="0" xfId="0" applyBorder="1"/>
    <xf numFmtId="0" fontId="0" fillId="0" borderId="6" xfId="0" applyBorder="1" applyAlignment="1">
      <alignment horizontal="center" wrapText="1"/>
    </xf>
    <xf numFmtId="0" fontId="0" fillId="0" borderId="8" xfId="0" applyBorder="1"/>
    <xf numFmtId="0" fontId="2" fillId="0" borderId="9" xfId="0" applyFont="1" applyBorder="1" applyAlignment="1">
      <alignment horizontal="center"/>
    </xf>
    <xf numFmtId="0" fontId="0" fillId="0" borderId="10" xfId="0" applyBorder="1"/>
    <xf numFmtId="0" fontId="0" fillId="0" borderId="10" xfId="0" applyBorder="1" applyAlignment="1">
      <alignment horizontal="center"/>
    </xf>
    <xf numFmtId="0" fontId="0" fillId="0" borderId="11" xfId="0" applyBorder="1" applyAlignment="1">
      <alignment horizontal="center" wrapText="1"/>
    </xf>
    <xf numFmtId="0" fontId="0" fillId="0" borderId="11" xfId="0" applyBorder="1" applyAlignment="1">
      <alignment horizontal="center"/>
    </xf>
    <xf numFmtId="0" fontId="0" fillId="0" borderId="12" xfId="0"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haredStrings" Target="sharedString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calcChain" Target="calcChain.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theme" Target="theme/theme1.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tyles" Target="style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sept%202024%20bills\tanish%20sept%20BILLING%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hapur jmr ,road resto"/>
      <sheetName val="lakh"/>
      <sheetName val="Recon Sheet"/>
      <sheetName val="aurangabad 2"/>
      <sheetName val="aurangabad rec"/>
      <sheetName val="madhura arani ganj 4"/>
      <sheetName val="madhura rec"/>
      <sheetName val="MADHU REC AND VALVE FIXING"/>
      <sheetName val="AURANGABADvalves"/>
      <sheetName val="mandah &amp; bhoji"/>
      <sheetName val="reconsilation"/>
      <sheetName val="BRAHUPUR valves"/>
      <sheetName val="brahupur fhtc"/>
      <sheetName val="dehri digarfhtc"/>
      <sheetName val="brahupur 10% fhtc"/>
      <sheetName val="aurangabad 10%fhtc"/>
      <sheetName val="PUREBHIKA RESTOR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sheetData sheetId="15096"/>
      <sheetData sheetId="15097"/>
      <sheetData sheetId="15098"/>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G12" sqref="G12"/>
    </sheetView>
  </sheetViews>
  <sheetFormatPr defaultRowHeight="15" x14ac:dyDescent="0.25"/>
  <cols>
    <col min="3" max="3" width="15" customWidth="1"/>
    <col min="4" max="4" width="17.7109375" customWidth="1"/>
    <col min="5" max="5" width="19.28515625" customWidth="1"/>
    <col min="10" max="10" width="11.7109375" customWidth="1"/>
    <col min="11" max="11" width="19.85546875" customWidth="1"/>
  </cols>
  <sheetData>
    <row r="1" spans="1:11" ht="17.25" x14ac:dyDescent="0.3">
      <c r="A1" s="1">
        <v>1</v>
      </c>
      <c r="B1" s="2" t="s">
        <v>14</v>
      </c>
      <c r="C1" s="2"/>
      <c r="D1" s="3"/>
      <c r="E1" s="3"/>
      <c r="F1" s="4"/>
      <c r="G1" s="4"/>
      <c r="H1" s="4"/>
      <c r="I1" s="4"/>
      <c r="J1" s="4"/>
      <c r="K1" s="5"/>
    </row>
    <row r="2" spans="1:11" ht="17.25" x14ac:dyDescent="0.3">
      <c r="A2" s="6"/>
      <c r="B2" s="7" t="s">
        <v>1</v>
      </c>
      <c r="C2" s="7"/>
      <c r="D2" s="8" t="s">
        <v>2</v>
      </c>
      <c r="E2" s="8" t="s">
        <v>3</v>
      </c>
      <c r="F2" s="9"/>
      <c r="G2" s="9"/>
      <c r="H2" s="10" t="s">
        <v>4</v>
      </c>
      <c r="I2" s="10"/>
      <c r="J2" s="9"/>
      <c r="K2" s="11"/>
    </row>
    <row r="3" spans="1:11" ht="17.25" x14ac:dyDescent="0.3">
      <c r="A3" s="6"/>
      <c r="B3" s="7"/>
      <c r="C3" s="7"/>
      <c r="D3" s="12">
        <v>1</v>
      </c>
      <c r="E3" s="12">
        <v>90</v>
      </c>
      <c r="F3" s="9"/>
      <c r="G3" s="9"/>
      <c r="H3" s="9"/>
      <c r="I3" s="12"/>
      <c r="J3" s="8" t="s">
        <v>1</v>
      </c>
      <c r="K3" s="13" t="s">
        <v>2</v>
      </c>
    </row>
    <row r="4" spans="1:11" ht="17.25" x14ac:dyDescent="0.3">
      <c r="A4" s="6"/>
      <c r="B4" s="7"/>
      <c r="C4" s="7"/>
      <c r="D4" s="12">
        <v>1</v>
      </c>
      <c r="E4" s="12">
        <v>140</v>
      </c>
      <c r="F4" s="9"/>
      <c r="G4" s="9"/>
      <c r="H4" s="9"/>
      <c r="I4" s="12"/>
      <c r="J4" s="8">
        <v>150</v>
      </c>
      <c r="K4" s="13">
        <v>1</v>
      </c>
    </row>
    <row r="5" spans="1:11" ht="17.25" x14ac:dyDescent="0.3">
      <c r="A5" s="6"/>
      <c r="B5" s="7"/>
      <c r="C5" s="7"/>
      <c r="D5" s="12">
        <v>1</v>
      </c>
      <c r="E5" s="12">
        <v>125</v>
      </c>
      <c r="F5" s="9"/>
      <c r="G5" s="9"/>
      <c r="H5" s="9"/>
      <c r="I5" s="12"/>
      <c r="J5" s="12">
        <v>125</v>
      </c>
      <c r="K5" s="14">
        <v>1</v>
      </c>
    </row>
    <row r="6" spans="1:11" ht="17.25" x14ac:dyDescent="0.3">
      <c r="A6" s="6"/>
      <c r="B6" s="7"/>
      <c r="C6" s="7"/>
      <c r="D6" s="12">
        <v>1</v>
      </c>
      <c r="E6" s="12">
        <v>110</v>
      </c>
      <c r="F6" s="9"/>
      <c r="G6" s="9"/>
      <c r="H6" s="9"/>
      <c r="I6" s="12"/>
      <c r="J6" s="12">
        <v>100</v>
      </c>
      <c r="K6" s="14">
        <v>1</v>
      </c>
    </row>
    <row r="7" spans="1:11" ht="17.25" x14ac:dyDescent="0.3">
      <c r="A7" s="6"/>
      <c r="B7" s="7"/>
      <c r="C7" s="7"/>
      <c r="D7" s="12"/>
      <c r="E7" s="12"/>
      <c r="F7" s="9"/>
      <c r="G7" s="9"/>
      <c r="H7" s="9"/>
      <c r="I7" s="12"/>
      <c r="J7" s="12">
        <v>80</v>
      </c>
      <c r="K7" s="14">
        <v>4</v>
      </c>
    </row>
    <row r="8" spans="1:11" ht="17.25" x14ac:dyDescent="0.3">
      <c r="A8" s="6"/>
      <c r="B8" s="7"/>
      <c r="C8" s="7"/>
      <c r="D8" s="12"/>
      <c r="E8" s="12"/>
      <c r="F8" s="9"/>
      <c r="G8" s="9"/>
      <c r="H8" s="9"/>
      <c r="I8" s="12"/>
      <c r="J8" s="8" t="s">
        <v>5</v>
      </c>
      <c r="K8" s="14"/>
    </row>
    <row r="9" spans="1:11" ht="17.25" x14ac:dyDescent="0.3">
      <c r="A9" s="6"/>
      <c r="B9" s="7" t="s">
        <v>6</v>
      </c>
      <c r="C9" s="7"/>
      <c r="D9" s="12"/>
      <c r="E9" s="12"/>
      <c r="F9" s="9"/>
      <c r="G9" s="9"/>
      <c r="H9" s="9"/>
      <c r="I9" s="12"/>
      <c r="J9" s="12">
        <v>150</v>
      </c>
      <c r="K9" s="14"/>
    </row>
    <row r="10" spans="1:11" ht="17.25" x14ac:dyDescent="0.3">
      <c r="A10" s="6"/>
      <c r="B10" s="7"/>
      <c r="C10" s="7"/>
      <c r="D10" s="12"/>
      <c r="E10" s="12"/>
      <c r="F10" s="9"/>
      <c r="G10" s="9"/>
      <c r="H10" s="9"/>
      <c r="I10" s="12"/>
      <c r="J10" s="12">
        <v>80</v>
      </c>
      <c r="K10" s="14"/>
    </row>
    <row r="11" spans="1:11" ht="17.25" x14ac:dyDescent="0.3">
      <c r="A11" s="6"/>
      <c r="B11" s="7"/>
      <c r="C11" s="7"/>
      <c r="D11" s="12"/>
      <c r="E11" s="12"/>
      <c r="F11" s="9"/>
      <c r="G11" s="9"/>
      <c r="H11" s="9"/>
      <c r="I11" s="12"/>
      <c r="J11" s="8" t="s">
        <v>7</v>
      </c>
      <c r="K11" s="14"/>
    </row>
    <row r="12" spans="1:11" ht="17.25" x14ac:dyDescent="0.3">
      <c r="A12" s="6"/>
      <c r="B12" s="7" t="s">
        <v>8</v>
      </c>
      <c r="C12" s="7"/>
      <c r="D12" s="12">
        <v>1</v>
      </c>
      <c r="E12" s="12">
        <v>200</v>
      </c>
      <c r="F12" s="9"/>
      <c r="G12" s="9"/>
      <c r="H12" s="9"/>
      <c r="I12" s="12"/>
      <c r="J12" s="12">
        <v>50</v>
      </c>
      <c r="K12" s="14">
        <v>1</v>
      </c>
    </row>
    <row r="13" spans="1:11" ht="17.25" x14ac:dyDescent="0.3">
      <c r="A13" s="6"/>
      <c r="B13" s="7"/>
      <c r="C13" s="7"/>
      <c r="D13" s="12"/>
      <c r="E13" s="12"/>
      <c r="F13" s="9"/>
      <c r="G13" s="9"/>
      <c r="H13" s="9"/>
      <c r="I13" s="12"/>
      <c r="J13" s="8" t="s">
        <v>9</v>
      </c>
      <c r="K13" s="13" t="s">
        <v>10</v>
      </c>
    </row>
    <row r="14" spans="1:11" ht="17.25" x14ac:dyDescent="0.3">
      <c r="A14" s="6"/>
      <c r="B14" s="9"/>
      <c r="C14" s="9"/>
      <c r="D14" s="9"/>
      <c r="E14" s="9"/>
      <c r="F14" s="9"/>
      <c r="G14" s="9"/>
      <c r="H14" s="9"/>
      <c r="I14" s="12"/>
      <c r="J14" s="15">
        <v>160</v>
      </c>
      <c r="K14" s="14">
        <v>2</v>
      </c>
    </row>
    <row r="15" spans="1:11" ht="17.25" x14ac:dyDescent="0.3">
      <c r="A15" s="6"/>
      <c r="B15" s="16"/>
      <c r="C15" s="16"/>
      <c r="D15" s="16"/>
      <c r="E15" s="16"/>
      <c r="F15" s="9"/>
      <c r="G15" s="9"/>
      <c r="H15" s="9"/>
      <c r="I15" s="12"/>
      <c r="J15" s="15">
        <v>110</v>
      </c>
      <c r="K15" s="14">
        <v>2</v>
      </c>
    </row>
    <row r="16" spans="1:11" ht="17.25" x14ac:dyDescent="0.3">
      <c r="A16" s="6"/>
      <c r="B16" s="16"/>
      <c r="C16" s="16"/>
      <c r="D16" s="16"/>
      <c r="E16" s="16"/>
      <c r="F16" s="9"/>
      <c r="G16" s="9"/>
      <c r="H16" s="9"/>
      <c r="I16" s="12"/>
      <c r="J16" s="12">
        <v>90</v>
      </c>
      <c r="K16" s="14">
        <v>8</v>
      </c>
    </row>
    <row r="17" spans="1:11" ht="17.25" x14ac:dyDescent="0.3">
      <c r="A17" s="6"/>
      <c r="B17" s="16"/>
      <c r="C17" s="16"/>
      <c r="D17" s="16"/>
      <c r="E17" s="16"/>
      <c r="F17" s="9"/>
      <c r="G17" s="9"/>
      <c r="H17" s="9"/>
      <c r="I17" s="12"/>
      <c r="J17" s="12">
        <v>125</v>
      </c>
      <c r="K17" s="14">
        <v>2</v>
      </c>
    </row>
    <row r="18" spans="1:11" ht="17.25" x14ac:dyDescent="0.3">
      <c r="A18" s="6"/>
      <c r="B18" s="16"/>
      <c r="C18" s="16"/>
      <c r="D18" s="16"/>
      <c r="E18" s="16"/>
      <c r="F18" s="9"/>
      <c r="G18" s="9"/>
      <c r="H18" s="9"/>
      <c r="I18" s="12"/>
      <c r="J18" s="12">
        <v>75</v>
      </c>
      <c r="K18" s="14">
        <v>1</v>
      </c>
    </row>
    <row r="19" spans="1:11" ht="17.25" x14ac:dyDescent="0.3">
      <c r="A19" s="6"/>
      <c r="B19" s="16"/>
      <c r="C19" s="16"/>
      <c r="D19" s="16"/>
      <c r="E19" s="16"/>
      <c r="F19" s="9"/>
      <c r="G19" s="9"/>
      <c r="H19" s="9"/>
      <c r="I19" s="12"/>
      <c r="J19" s="8" t="s">
        <v>11</v>
      </c>
      <c r="K19" s="13" t="s">
        <v>10</v>
      </c>
    </row>
    <row r="20" spans="1:11" ht="17.25" x14ac:dyDescent="0.3">
      <c r="A20" s="6"/>
      <c r="B20" s="16"/>
      <c r="C20" s="16"/>
      <c r="D20" s="16"/>
      <c r="E20" s="16"/>
      <c r="F20" s="9"/>
      <c r="G20" s="9"/>
      <c r="H20" s="9"/>
      <c r="I20" s="12"/>
      <c r="J20" s="15">
        <v>160</v>
      </c>
      <c r="K20" s="14">
        <v>2</v>
      </c>
    </row>
    <row r="21" spans="1:11" ht="17.25" x14ac:dyDescent="0.3">
      <c r="A21" s="6"/>
      <c r="B21" s="16"/>
      <c r="C21" s="16"/>
      <c r="D21" s="16"/>
      <c r="E21" s="16"/>
      <c r="F21" s="9"/>
      <c r="G21" s="9"/>
      <c r="H21" s="9"/>
      <c r="I21" s="12"/>
      <c r="J21" s="15">
        <v>125</v>
      </c>
      <c r="K21" s="14">
        <v>2</v>
      </c>
    </row>
    <row r="22" spans="1:11" ht="17.25" x14ac:dyDescent="0.3">
      <c r="A22" s="6"/>
      <c r="B22" s="16"/>
      <c r="C22" s="16"/>
      <c r="D22" s="16"/>
      <c r="E22" s="16"/>
      <c r="F22" s="9"/>
      <c r="G22" s="9"/>
      <c r="H22" s="9"/>
      <c r="I22" s="12"/>
      <c r="J22" s="15">
        <v>110</v>
      </c>
      <c r="K22" s="14">
        <v>2</v>
      </c>
    </row>
    <row r="23" spans="1:11" ht="17.25" x14ac:dyDescent="0.3">
      <c r="A23" s="6"/>
      <c r="B23" s="16"/>
      <c r="C23" s="16"/>
      <c r="D23" s="16"/>
      <c r="E23" s="16"/>
      <c r="F23" s="9"/>
      <c r="G23" s="9"/>
      <c r="H23" s="9"/>
      <c r="I23" s="12"/>
      <c r="J23" s="12">
        <v>90</v>
      </c>
      <c r="K23" s="14">
        <v>8</v>
      </c>
    </row>
    <row r="24" spans="1:11" ht="17.25" x14ac:dyDescent="0.3">
      <c r="A24" s="6"/>
      <c r="B24" s="16"/>
      <c r="C24" s="16"/>
      <c r="D24" s="16"/>
      <c r="E24" s="16"/>
      <c r="F24" s="9"/>
      <c r="G24" s="9"/>
      <c r="H24" s="9"/>
      <c r="I24" s="12"/>
      <c r="J24" s="12">
        <v>63</v>
      </c>
      <c r="K24" s="14">
        <v>1</v>
      </c>
    </row>
    <row r="25" spans="1:11" ht="45.75" x14ac:dyDescent="0.3">
      <c r="A25" s="6"/>
      <c r="B25" s="16"/>
      <c r="C25" s="16"/>
      <c r="D25" s="16"/>
      <c r="E25" s="16"/>
      <c r="F25" s="9"/>
      <c r="G25" s="9"/>
      <c r="H25" s="16"/>
      <c r="I25" s="17" t="s">
        <v>12</v>
      </c>
      <c r="J25" s="12"/>
      <c r="K25" s="18">
        <v>16</v>
      </c>
    </row>
    <row r="26" spans="1:11" ht="46.5" thickBot="1" x14ac:dyDescent="0.35">
      <c r="A26" s="19"/>
      <c r="B26" s="20"/>
      <c r="C26" s="20"/>
      <c r="D26" s="20"/>
      <c r="E26" s="20"/>
      <c r="F26" s="21"/>
      <c r="G26" s="21"/>
      <c r="H26" s="20"/>
      <c r="I26" s="22" t="s">
        <v>13</v>
      </c>
      <c r="J26" s="23"/>
      <c r="K26" s="24">
        <v>60</v>
      </c>
    </row>
  </sheetData>
  <mergeCells count="5">
    <mergeCell ref="B1:C1"/>
    <mergeCell ref="B2:C8"/>
    <mergeCell ref="H2:I2"/>
    <mergeCell ref="B9:C11"/>
    <mergeCell ref="B12: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workbookViewId="0">
      <selection activeCell="J4" sqref="J4:L26"/>
    </sheetView>
  </sheetViews>
  <sheetFormatPr defaultRowHeight="15" x14ac:dyDescent="0.25"/>
  <cols>
    <col min="4" max="4" width="16.42578125" customWidth="1"/>
    <col min="5" max="5" width="13.28515625" customWidth="1"/>
    <col min="6" max="6" width="16.5703125" customWidth="1"/>
    <col min="11" max="11" width="13.28515625" customWidth="1"/>
    <col min="12" max="12" width="14.140625" customWidth="1"/>
  </cols>
  <sheetData>
    <row r="1" spans="2:12" ht="15.75" thickBot="1" x14ac:dyDescent="0.3"/>
    <row r="2" spans="2:12" ht="17.25" x14ac:dyDescent="0.3">
      <c r="B2" s="1">
        <v>1</v>
      </c>
      <c r="C2" s="2" t="s">
        <v>14</v>
      </c>
      <c r="D2" s="2"/>
      <c r="E2" s="3"/>
      <c r="F2" s="3"/>
      <c r="G2" s="4"/>
      <c r="H2" s="4"/>
      <c r="I2" s="4"/>
      <c r="J2" s="4"/>
      <c r="K2" s="4"/>
      <c r="L2" s="5"/>
    </row>
    <row r="3" spans="2:12" ht="17.25" x14ac:dyDescent="0.3">
      <c r="B3" s="6"/>
      <c r="C3" s="7" t="s">
        <v>1</v>
      </c>
      <c r="D3" s="7"/>
      <c r="E3" s="8" t="s">
        <v>2</v>
      </c>
      <c r="F3" s="8" t="s">
        <v>3</v>
      </c>
      <c r="G3" s="9"/>
      <c r="H3" s="9"/>
      <c r="I3" s="10" t="s">
        <v>4</v>
      </c>
      <c r="J3" s="10"/>
      <c r="K3" s="9"/>
      <c r="L3" s="11"/>
    </row>
    <row r="4" spans="2:12" ht="17.25" x14ac:dyDescent="0.3">
      <c r="B4" s="6"/>
      <c r="C4" s="7"/>
      <c r="D4" s="7"/>
      <c r="E4" s="12">
        <v>1</v>
      </c>
      <c r="F4" s="12">
        <v>200</v>
      </c>
      <c r="G4" s="9"/>
      <c r="H4" s="9"/>
      <c r="I4" s="9"/>
      <c r="J4" s="12"/>
      <c r="K4" s="8" t="s">
        <v>1</v>
      </c>
      <c r="L4" s="13" t="s">
        <v>2</v>
      </c>
    </row>
    <row r="5" spans="2:12" ht="17.25" x14ac:dyDescent="0.3">
      <c r="B5" s="6"/>
      <c r="C5" s="7"/>
      <c r="D5" s="7"/>
      <c r="E5" s="12">
        <v>1</v>
      </c>
      <c r="F5" s="12">
        <v>90</v>
      </c>
      <c r="G5" s="9"/>
      <c r="H5" s="9"/>
      <c r="I5" s="9"/>
      <c r="J5" s="12"/>
      <c r="K5" s="12">
        <v>150</v>
      </c>
      <c r="L5" s="14">
        <v>4</v>
      </c>
    </row>
    <row r="6" spans="2:12" ht="17.25" x14ac:dyDescent="0.3">
      <c r="B6" s="6"/>
      <c r="C6" s="7"/>
      <c r="D6" s="7"/>
      <c r="E6" s="12">
        <v>1</v>
      </c>
      <c r="F6" s="12">
        <v>140</v>
      </c>
      <c r="G6" s="9"/>
      <c r="H6" s="9"/>
      <c r="I6" s="9"/>
      <c r="J6" s="12"/>
      <c r="K6" s="12">
        <v>200</v>
      </c>
      <c r="L6" s="14">
        <v>3</v>
      </c>
    </row>
    <row r="7" spans="2:12" ht="17.25" x14ac:dyDescent="0.3">
      <c r="B7" s="6"/>
      <c r="C7" s="7"/>
      <c r="D7" s="7"/>
      <c r="E7" s="12">
        <v>1</v>
      </c>
      <c r="F7" s="12">
        <v>125</v>
      </c>
      <c r="G7" s="9"/>
      <c r="H7" s="9"/>
      <c r="I7" s="9"/>
      <c r="J7" s="12"/>
      <c r="K7" s="12">
        <v>80</v>
      </c>
      <c r="L7" s="14">
        <v>2</v>
      </c>
    </row>
    <row r="8" spans="2:12" ht="17.25" x14ac:dyDescent="0.3">
      <c r="B8" s="6"/>
      <c r="C8" s="7"/>
      <c r="D8" s="7"/>
      <c r="E8" s="12">
        <v>1</v>
      </c>
      <c r="F8" s="12">
        <v>110</v>
      </c>
      <c r="G8" s="9"/>
      <c r="H8" s="9"/>
      <c r="I8" s="9"/>
      <c r="J8" s="12"/>
      <c r="K8" s="8" t="s">
        <v>5</v>
      </c>
      <c r="L8" s="14"/>
    </row>
    <row r="9" spans="2:12" ht="17.25" x14ac:dyDescent="0.3">
      <c r="B9" s="6"/>
      <c r="C9" s="7" t="s">
        <v>6</v>
      </c>
      <c r="D9" s="7"/>
      <c r="E9" s="12"/>
      <c r="F9" s="12"/>
      <c r="G9" s="9"/>
      <c r="H9" s="9"/>
      <c r="I9" s="9"/>
      <c r="J9" s="12"/>
      <c r="K9" s="12">
        <v>150</v>
      </c>
      <c r="L9" s="14"/>
    </row>
    <row r="10" spans="2:12" ht="17.25" x14ac:dyDescent="0.3">
      <c r="B10" s="6"/>
      <c r="C10" s="7"/>
      <c r="D10" s="7"/>
      <c r="E10" s="12"/>
      <c r="F10" s="12"/>
      <c r="G10" s="9"/>
      <c r="H10" s="9"/>
      <c r="I10" s="9"/>
      <c r="J10" s="12"/>
      <c r="K10" s="12">
        <v>80</v>
      </c>
      <c r="L10" s="14"/>
    </row>
    <row r="11" spans="2:12" ht="17.25" x14ac:dyDescent="0.3">
      <c r="B11" s="6"/>
      <c r="C11" s="7"/>
      <c r="D11" s="7"/>
      <c r="E11" s="12"/>
      <c r="F11" s="12"/>
      <c r="G11" s="9"/>
      <c r="H11" s="9"/>
      <c r="I11" s="9"/>
      <c r="J11" s="12"/>
      <c r="K11" s="8" t="s">
        <v>7</v>
      </c>
      <c r="L11" s="14"/>
    </row>
    <row r="12" spans="2:12" ht="17.25" x14ac:dyDescent="0.3">
      <c r="B12" s="6"/>
      <c r="C12" s="7" t="s">
        <v>8</v>
      </c>
      <c r="D12" s="7"/>
      <c r="E12" s="12"/>
      <c r="F12" s="12"/>
      <c r="G12" s="9"/>
      <c r="H12" s="9"/>
      <c r="I12" s="9"/>
      <c r="J12" s="12"/>
      <c r="K12" s="12">
        <v>50</v>
      </c>
      <c r="L12" s="14"/>
    </row>
    <row r="13" spans="2:12" ht="17.25" x14ac:dyDescent="0.3">
      <c r="B13" s="6"/>
      <c r="C13" s="7"/>
      <c r="D13" s="7"/>
      <c r="E13" s="12"/>
      <c r="F13" s="12"/>
      <c r="G13" s="9"/>
      <c r="H13" s="9"/>
      <c r="I13" s="9"/>
      <c r="J13" s="12"/>
      <c r="K13" s="8" t="s">
        <v>9</v>
      </c>
      <c r="L13" s="13" t="s">
        <v>10</v>
      </c>
    </row>
    <row r="14" spans="2:12" ht="17.25" x14ac:dyDescent="0.3">
      <c r="B14" s="6"/>
      <c r="C14" s="9"/>
      <c r="D14" s="9"/>
      <c r="E14" s="9"/>
      <c r="F14" s="9"/>
      <c r="G14" s="9"/>
      <c r="H14" s="9"/>
      <c r="I14" s="9"/>
      <c r="J14" s="12"/>
      <c r="K14" s="15">
        <v>200</v>
      </c>
      <c r="L14" s="14">
        <v>6</v>
      </c>
    </row>
    <row r="15" spans="2:12" ht="17.25" x14ac:dyDescent="0.3">
      <c r="B15" s="6"/>
      <c r="C15" s="16"/>
      <c r="D15" s="16"/>
      <c r="E15" s="16"/>
      <c r="F15" s="16"/>
      <c r="G15" s="9"/>
      <c r="H15" s="9"/>
      <c r="I15" s="9"/>
      <c r="J15" s="12"/>
      <c r="K15" s="15">
        <v>160</v>
      </c>
      <c r="L15" s="14">
        <v>8</v>
      </c>
    </row>
    <row r="16" spans="2:12" ht="17.25" x14ac:dyDescent="0.3">
      <c r="B16" s="6"/>
      <c r="C16" s="16"/>
      <c r="D16" s="16"/>
      <c r="E16" s="16"/>
      <c r="F16" s="16"/>
      <c r="G16" s="9"/>
      <c r="H16" s="9"/>
      <c r="I16" s="9"/>
      <c r="J16" s="12"/>
      <c r="K16" s="12">
        <v>90</v>
      </c>
      <c r="L16" s="14">
        <v>4</v>
      </c>
    </row>
    <row r="17" spans="2:12" ht="17.25" x14ac:dyDescent="0.3">
      <c r="B17" s="6"/>
      <c r="C17" s="16"/>
      <c r="D17" s="16"/>
      <c r="E17" s="16"/>
      <c r="F17" s="16"/>
      <c r="G17" s="9"/>
      <c r="H17" s="9"/>
      <c r="I17" s="9"/>
      <c r="J17" s="12"/>
      <c r="K17" s="12">
        <v>65</v>
      </c>
      <c r="L17" s="14"/>
    </row>
    <row r="18" spans="2:12" ht="17.25" x14ac:dyDescent="0.3">
      <c r="B18" s="6"/>
      <c r="C18" s="16"/>
      <c r="D18" s="16"/>
      <c r="E18" s="16"/>
      <c r="F18" s="16"/>
      <c r="G18" s="9"/>
      <c r="H18" s="9"/>
      <c r="I18" s="9"/>
      <c r="J18" s="12"/>
      <c r="K18" s="12">
        <v>50</v>
      </c>
      <c r="L18" s="14"/>
    </row>
    <row r="19" spans="2:12" ht="17.25" x14ac:dyDescent="0.3">
      <c r="B19" s="6"/>
      <c r="C19" s="16"/>
      <c r="D19" s="16"/>
      <c r="E19" s="16"/>
      <c r="F19" s="16"/>
      <c r="G19" s="9"/>
      <c r="H19" s="9"/>
      <c r="I19" s="9"/>
      <c r="J19" s="12"/>
      <c r="K19" s="8" t="s">
        <v>11</v>
      </c>
      <c r="L19" s="13" t="s">
        <v>10</v>
      </c>
    </row>
    <row r="20" spans="2:12" ht="17.25" x14ac:dyDescent="0.3">
      <c r="B20" s="6"/>
      <c r="C20" s="16"/>
      <c r="D20" s="16"/>
      <c r="E20" s="16"/>
      <c r="F20" s="16"/>
      <c r="G20" s="9"/>
      <c r="H20" s="9"/>
      <c r="I20" s="9"/>
      <c r="J20" s="12"/>
      <c r="K20" s="15">
        <v>200</v>
      </c>
      <c r="L20" s="14">
        <v>6</v>
      </c>
    </row>
    <row r="21" spans="2:12" ht="17.25" x14ac:dyDescent="0.3">
      <c r="B21" s="6"/>
      <c r="C21" s="16"/>
      <c r="D21" s="16"/>
      <c r="E21" s="16"/>
      <c r="F21" s="16"/>
      <c r="G21" s="9"/>
      <c r="H21" s="9"/>
      <c r="I21" s="9"/>
      <c r="J21" s="12"/>
      <c r="K21" s="15">
        <v>160</v>
      </c>
      <c r="L21" s="14">
        <v>8</v>
      </c>
    </row>
    <row r="22" spans="2:12" ht="17.25" x14ac:dyDescent="0.3">
      <c r="B22" s="6"/>
      <c r="C22" s="16"/>
      <c r="D22" s="16"/>
      <c r="E22" s="16"/>
      <c r="F22" s="16"/>
      <c r="G22" s="9"/>
      <c r="H22" s="9"/>
      <c r="I22" s="9"/>
      <c r="J22" s="12"/>
      <c r="K22" s="15">
        <v>110</v>
      </c>
      <c r="L22" s="14"/>
    </row>
    <row r="23" spans="2:12" ht="17.25" x14ac:dyDescent="0.3">
      <c r="B23" s="6"/>
      <c r="C23" s="16"/>
      <c r="D23" s="16"/>
      <c r="E23" s="16"/>
      <c r="F23" s="16"/>
      <c r="G23" s="9"/>
      <c r="H23" s="9"/>
      <c r="I23" s="9"/>
      <c r="J23" s="12"/>
      <c r="K23" s="12">
        <v>90</v>
      </c>
      <c r="L23" s="14">
        <v>4</v>
      </c>
    </row>
    <row r="24" spans="2:12" ht="17.25" x14ac:dyDescent="0.3">
      <c r="B24" s="6"/>
      <c r="C24" s="16"/>
      <c r="D24" s="16"/>
      <c r="E24" s="16"/>
      <c r="F24" s="16"/>
      <c r="G24" s="9"/>
      <c r="H24" s="9"/>
      <c r="I24" s="9"/>
      <c r="J24" s="12"/>
      <c r="K24" s="12">
        <v>50</v>
      </c>
      <c r="L24" s="14"/>
    </row>
    <row r="25" spans="2:12" ht="45.75" x14ac:dyDescent="0.3">
      <c r="B25" s="6"/>
      <c r="C25" s="16"/>
      <c r="D25" s="16"/>
      <c r="E25" s="16"/>
      <c r="F25" s="16"/>
      <c r="G25" s="9"/>
      <c r="H25" s="9"/>
      <c r="I25" s="16"/>
      <c r="J25" s="17" t="s">
        <v>12</v>
      </c>
      <c r="K25" s="12">
        <v>32</v>
      </c>
      <c r="L25" s="18">
        <v>16</v>
      </c>
    </row>
    <row r="26" spans="2:12" ht="46.5" thickBot="1" x14ac:dyDescent="0.35">
      <c r="B26" s="19"/>
      <c r="C26" s="20"/>
      <c r="D26" s="20"/>
      <c r="E26" s="20"/>
      <c r="F26" s="20"/>
      <c r="G26" s="21"/>
      <c r="H26" s="21"/>
      <c r="I26" s="20"/>
      <c r="J26" s="22" t="s">
        <v>13</v>
      </c>
      <c r="K26" s="23">
        <f>32+16</f>
        <v>48</v>
      </c>
      <c r="L26" s="24">
        <v>112</v>
      </c>
    </row>
  </sheetData>
  <mergeCells count="5">
    <mergeCell ref="C2:D2"/>
    <mergeCell ref="C3:D8"/>
    <mergeCell ref="I3:J3"/>
    <mergeCell ref="C9:D11"/>
    <mergeCell ref="C12:D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28"/>
  <sheetViews>
    <sheetView tabSelected="1" workbookViewId="0">
      <selection activeCell="Q13" sqref="Q13"/>
    </sheetView>
  </sheetViews>
  <sheetFormatPr defaultRowHeight="15" x14ac:dyDescent="0.25"/>
  <sheetData>
    <row r="3" spans="2:12" ht="15.75" thickBot="1" x14ac:dyDescent="0.3"/>
    <row r="4" spans="2:12" ht="17.25" x14ac:dyDescent="0.3">
      <c r="B4" s="1">
        <v>1</v>
      </c>
      <c r="C4" s="2" t="s">
        <v>0</v>
      </c>
      <c r="D4" s="2"/>
      <c r="E4" s="3"/>
      <c r="F4" s="3"/>
      <c r="G4" s="4"/>
      <c r="H4" s="4"/>
      <c r="I4" s="4"/>
      <c r="J4" s="4"/>
      <c r="K4" s="4"/>
      <c r="L4" s="5"/>
    </row>
    <row r="5" spans="2:12" ht="17.25" x14ac:dyDescent="0.3">
      <c r="B5" s="6"/>
      <c r="C5" s="7" t="s">
        <v>1</v>
      </c>
      <c r="D5" s="7"/>
      <c r="E5" s="8" t="s">
        <v>2</v>
      </c>
      <c r="F5" s="8" t="s">
        <v>3</v>
      </c>
      <c r="G5" s="9"/>
      <c r="H5" s="9"/>
      <c r="I5" s="10" t="s">
        <v>4</v>
      </c>
      <c r="J5" s="10"/>
      <c r="K5" s="9"/>
      <c r="L5" s="11"/>
    </row>
    <row r="6" spans="2:12" ht="17.25" x14ac:dyDescent="0.3">
      <c r="B6" s="6"/>
      <c r="C6" s="7"/>
      <c r="D6" s="7"/>
      <c r="E6" s="12">
        <f>1+2</f>
        <v>3</v>
      </c>
      <c r="F6" s="12">
        <v>90</v>
      </c>
      <c r="G6" s="9"/>
      <c r="H6" s="9"/>
      <c r="I6" s="9"/>
      <c r="J6" s="12"/>
      <c r="K6" s="8" t="s">
        <v>1</v>
      </c>
      <c r="L6" s="13" t="s">
        <v>2</v>
      </c>
    </row>
    <row r="7" spans="2:12" ht="17.25" x14ac:dyDescent="0.3">
      <c r="B7" s="6"/>
      <c r="C7" s="7"/>
      <c r="D7" s="7"/>
      <c r="E7" s="12">
        <v>1</v>
      </c>
      <c r="F7" s="12">
        <v>160</v>
      </c>
      <c r="G7" s="9"/>
      <c r="H7" s="9"/>
      <c r="I7" s="9"/>
      <c r="J7" s="12"/>
      <c r="K7" s="12">
        <v>150</v>
      </c>
      <c r="L7" s="14">
        <f>2</f>
        <v>2</v>
      </c>
    </row>
    <row r="8" spans="2:12" ht="17.25" x14ac:dyDescent="0.3">
      <c r="B8" s="6"/>
      <c r="C8" s="7"/>
      <c r="D8" s="7"/>
      <c r="E8" s="12">
        <v>1</v>
      </c>
      <c r="F8" s="12">
        <v>200</v>
      </c>
      <c r="G8" s="9"/>
      <c r="H8" s="9"/>
      <c r="I8" s="9"/>
      <c r="J8" s="12"/>
      <c r="K8" s="12">
        <v>100</v>
      </c>
      <c r="L8" s="14"/>
    </row>
    <row r="9" spans="2:12" ht="17.25" x14ac:dyDescent="0.3">
      <c r="B9" s="6"/>
      <c r="C9" s="7"/>
      <c r="D9" s="7"/>
      <c r="E9" s="12"/>
      <c r="F9" s="12"/>
      <c r="G9" s="9"/>
      <c r="H9" s="9"/>
      <c r="I9" s="9"/>
      <c r="J9" s="12"/>
      <c r="K9" s="12">
        <v>80</v>
      </c>
      <c r="L9" s="14">
        <f>1+2</f>
        <v>3</v>
      </c>
    </row>
    <row r="10" spans="2:12" ht="17.25" x14ac:dyDescent="0.3">
      <c r="B10" s="6"/>
      <c r="C10" s="7"/>
      <c r="D10" s="7"/>
      <c r="E10" s="12"/>
      <c r="F10" s="12"/>
      <c r="G10" s="9"/>
      <c r="H10" s="9"/>
      <c r="I10" s="9"/>
      <c r="J10" s="12"/>
      <c r="K10" s="8" t="s">
        <v>5</v>
      </c>
      <c r="L10" s="14"/>
    </row>
    <row r="11" spans="2:12" ht="17.25" x14ac:dyDescent="0.3">
      <c r="B11" s="6"/>
      <c r="C11" s="7" t="s">
        <v>6</v>
      </c>
      <c r="D11" s="7"/>
      <c r="E11" s="12">
        <v>1</v>
      </c>
      <c r="F11" s="12">
        <v>75</v>
      </c>
      <c r="G11" s="9"/>
      <c r="H11" s="9"/>
      <c r="I11" s="9"/>
      <c r="J11" s="12"/>
      <c r="K11" s="12">
        <v>150</v>
      </c>
      <c r="L11" s="14">
        <v>1</v>
      </c>
    </row>
    <row r="12" spans="2:12" ht="17.25" x14ac:dyDescent="0.3">
      <c r="B12" s="6"/>
      <c r="C12" s="7"/>
      <c r="D12" s="7"/>
      <c r="E12" s="12">
        <v>1</v>
      </c>
      <c r="F12" s="12">
        <v>200</v>
      </c>
      <c r="G12" s="9"/>
      <c r="H12" s="9"/>
      <c r="I12" s="9"/>
      <c r="J12" s="12"/>
      <c r="K12" s="12">
        <v>80</v>
      </c>
      <c r="L12" s="14">
        <v>1</v>
      </c>
    </row>
    <row r="13" spans="2:12" ht="17.25" x14ac:dyDescent="0.3">
      <c r="B13" s="6"/>
      <c r="C13" s="7"/>
      <c r="D13" s="7"/>
      <c r="E13" s="12">
        <v>1</v>
      </c>
      <c r="F13" s="12">
        <v>160</v>
      </c>
      <c r="G13" s="9"/>
      <c r="H13" s="9"/>
      <c r="I13" s="9"/>
      <c r="J13" s="12"/>
      <c r="K13" s="8" t="s">
        <v>7</v>
      </c>
      <c r="L13" s="14"/>
    </row>
    <row r="14" spans="2:12" ht="17.25" x14ac:dyDescent="0.3">
      <c r="B14" s="6"/>
      <c r="C14" s="7" t="s">
        <v>8</v>
      </c>
      <c r="D14" s="7"/>
      <c r="E14" s="12">
        <v>1</v>
      </c>
      <c r="F14" s="12">
        <v>63</v>
      </c>
      <c r="G14" s="9"/>
      <c r="H14" s="9"/>
      <c r="I14" s="9"/>
      <c r="J14" s="12"/>
      <c r="K14" s="12">
        <v>50</v>
      </c>
      <c r="L14" s="14">
        <v>2</v>
      </c>
    </row>
    <row r="15" spans="2:12" ht="17.25" x14ac:dyDescent="0.3">
      <c r="B15" s="6"/>
      <c r="C15" s="7"/>
      <c r="D15" s="7"/>
      <c r="E15" s="12">
        <v>1</v>
      </c>
      <c r="F15" s="12">
        <v>160</v>
      </c>
      <c r="G15" s="9"/>
      <c r="H15" s="9"/>
      <c r="I15" s="9"/>
      <c r="J15" s="12"/>
      <c r="K15" s="8" t="s">
        <v>9</v>
      </c>
      <c r="L15" s="13" t="s">
        <v>10</v>
      </c>
    </row>
    <row r="16" spans="2:12" ht="17.25" x14ac:dyDescent="0.3">
      <c r="B16" s="6"/>
      <c r="C16" s="9"/>
      <c r="D16" s="9"/>
      <c r="E16" s="9"/>
      <c r="F16" s="9"/>
      <c r="G16" s="9"/>
      <c r="H16" s="9"/>
      <c r="I16" s="9"/>
      <c r="J16" s="12"/>
      <c r="K16" s="15">
        <v>150</v>
      </c>
      <c r="L16" s="14">
        <f>1+1+4</f>
        <v>6</v>
      </c>
    </row>
    <row r="17" spans="2:12" ht="17.25" x14ac:dyDescent="0.3">
      <c r="B17" s="6"/>
      <c r="C17" s="16"/>
      <c r="D17" s="16"/>
      <c r="E17" s="16"/>
      <c r="F17" s="16"/>
      <c r="G17" s="9"/>
      <c r="H17" s="9"/>
      <c r="I17" s="9"/>
      <c r="J17" s="12"/>
      <c r="K17" s="15">
        <v>100</v>
      </c>
      <c r="L17" s="14"/>
    </row>
    <row r="18" spans="2:12" ht="17.25" x14ac:dyDescent="0.3">
      <c r="B18" s="6"/>
      <c r="C18" s="16"/>
      <c r="D18" s="16"/>
      <c r="E18" s="16"/>
      <c r="F18" s="16"/>
      <c r="G18" s="9"/>
      <c r="H18" s="9"/>
      <c r="I18" s="9"/>
      <c r="J18" s="12"/>
      <c r="K18" s="12">
        <v>80</v>
      </c>
      <c r="L18" s="14">
        <f>2+1+2+4</f>
        <v>9</v>
      </c>
    </row>
    <row r="19" spans="2:12" ht="17.25" x14ac:dyDescent="0.3">
      <c r="B19" s="6"/>
      <c r="C19" s="16"/>
      <c r="D19" s="16"/>
      <c r="E19" s="16"/>
      <c r="F19" s="16"/>
      <c r="G19" s="9"/>
      <c r="H19" s="9"/>
      <c r="I19" s="9"/>
      <c r="J19" s="12"/>
      <c r="K19" s="12">
        <v>65</v>
      </c>
      <c r="L19" s="14"/>
    </row>
    <row r="20" spans="2:12" ht="17.25" x14ac:dyDescent="0.3">
      <c r="B20" s="6"/>
      <c r="C20" s="16"/>
      <c r="D20" s="16"/>
      <c r="E20" s="16"/>
      <c r="F20" s="16"/>
      <c r="G20" s="9"/>
      <c r="H20" s="9"/>
      <c r="I20" s="9"/>
      <c r="J20" s="12"/>
      <c r="K20" s="12">
        <v>50</v>
      </c>
      <c r="L20" s="14">
        <v>1</v>
      </c>
    </row>
    <row r="21" spans="2:12" ht="17.25" x14ac:dyDescent="0.3">
      <c r="B21" s="6"/>
      <c r="C21" s="16"/>
      <c r="D21" s="16"/>
      <c r="E21" s="16"/>
      <c r="F21" s="16"/>
      <c r="G21" s="9"/>
      <c r="H21" s="9"/>
      <c r="I21" s="9"/>
      <c r="J21" s="12"/>
      <c r="K21" s="8" t="s">
        <v>11</v>
      </c>
      <c r="L21" s="13" t="s">
        <v>10</v>
      </c>
    </row>
    <row r="22" spans="2:12" ht="17.25" x14ac:dyDescent="0.3">
      <c r="B22" s="6"/>
      <c r="C22" s="16"/>
      <c r="D22" s="16"/>
      <c r="E22" s="16"/>
      <c r="F22" s="16"/>
      <c r="G22" s="9"/>
      <c r="H22" s="9"/>
      <c r="I22" s="9"/>
      <c r="J22" s="12"/>
      <c r="K22" s="15">
        <v>160</v>
      </c>
      <c r="L22" s="14">
        <f>1+4</f>
        <v>5</v>
      </c>
    </row>
    <row r="23" spans="2:12" ht="17.25" x14ac:dyDescent="0.3">
      <c r="B23" s="6"/>
      <c r="C23" s="16"/>
      <c r="D23" s="16"/>
      <c r="E23" s="16"/>
      <c r="F23" s="16"/>
      <c r="G23" s="9"/>
      <c r="H23" s="9"/>
      <c r="I23" s="9"/>
      <c r="J23" s="12"/>
      <c r="K23" s="15">
        <v>140</v>
      </c>
      <c r="L23" s="14"/>
    </row>
    <row r="24" spans="2:12" ht="17.25" x14ac:dyDescent="0.3">
      <c r="B24" s="6"/>
      <c r="C24" s="16"/>
      <c r="D24" s="16"/>
      <c r="E24" s="16"/>
      <c r="F24" s="16"/>
      <c r="G24" s="9"/>
      <c r="H24" s="9"/>
      <c r="I24" s="9"/>
      <c r="J24" s="12"/>
      <c r="K24" s="15">
        <v>110</v>
      </c>
      <c r="L24" s="14"/>
    </row>
    <row r="25" spans="2:12" ht="17.25" x14ac:dyDescent="0.3">
      <c r="B25" s="6"/>
      <c r="C25" s="16"/>
      <c r="D25" s="16"/>
      <c r="E25" s="16"/>
      <c r="F25" s="16"/>
      <c r="G25" s="9"/>
      <c r="H25" s="9"/>
      <c r="I25" s="9"/>
      <c r="J25" s="12"/>
      <c r="K25" s="12">
        <v>80</v>
      </c>
      <c r="L25" s="14">
        <f>2+1+2+4</f>
        <v>9</v>
      </c>
    </row>
    <row r="26" spans="2:12" ht="17.25" x14ac:dyDescent="0.3">
      <c r="B26" s="6"/>
      <c r="C26" s="16"/>
      <c r="D26" s="16"/>
      <c r="E26" s="16"/>
      <c r="F26" s="16"/>
      <c r="G26" s="9"/>
      <c r="H26" s="9"/>
      <c r="I26" s="9"/>
      <c r="J26" s="12"/>
      <c r="K26" s="12">
        <v>50</v>
      </c>
      <c r="L26" s="14"/>
    </row>
    <row r="27" spans="2:12" ht="45.75" x14ac:dyDescent="0.3">
      <c r="B27" s="6"/>
      <c r="C27" s="16"/>
      <c r="D27" s="16"/>
      <c r="E27" s="16"/>
      <c r="F27" s="16"/>
      <c r="G27" s="9"/>
      <c r="H27" s="9"/>
      <c r="I27" s="16"/>
      <c r="J27" s="17" t="s">
        <v>12</v>
      </c>
      <c r="K27" s="12">
        <v>32</v>
      </c>
      <c r="L27" s="18">
        <f>8+8+8+8+8+32+8+8</f>
        <v>88</v>
      </c>
    </row>
    <row r="28" spans="2:12" ht="46.5" thickBot="1" x14ac:dyDescent="0.35">
      <c r="B28" s="19"/>
      <c r="C28" s="20"/>
      <c r="D28" s="20"/>
      <c r="E28" s="20"/>
      <c r="F28" s="20"/>
      <c r="G28" s="21"/>
      <c r="H28" s="21"/>
      <c r="I28" s="20"/>
      <c r="J28" s="22" t="s">
        <v>13</v>
      </c>
      <c r="K28" s="23">
        <f>32+16</f>
        <v>48</v>
      </c>
      <c r="L28" s="24"/>
    </row>
  </sheetData>
  <mergeCells count="5">
    <mergeCell ref="C4:D4"/>
    <mergeCell ref="C5:D10"/>
    <mergeCell ref="I5:J5"/>
    <mergeCell ref="C11:D13"/>
    <mergeCell ref="C14: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brahpur valves</vt:lpstr>
      <vt:lpstr>madhura rani ganj valves</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2024-09-30T09:31:32Z</dcterms:modified>
</cp:coreProperties>
</file>