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20" yWindow="-120" windowWidth="20730" windowHeight="11760" activeTab="1"/>
  </bookViews>
  <sheets>
    <sheet name="Sheet1" sheetId="1" r:id="rId1"/>
    <sheet name="Reconsilation Statement AB  (2" sheetId="4"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 localSheetId="1">#REF!</definedName>
    <definedName name="\0">#REF!</definedName>
    <definedName name="\1" localSheetId="1">#REF!</definedName>
    <definedName name="\1">#REF!</definedName>
    <definedName name="\a" localSheetId="1">'[1]SUMMARY(E)'!#REF!</definedName>
    <definedName name="\a">'[1]SUMMARY(E)'!#REF!</definedName>
    <definedName name="\b">#N/A</definedName>
    <definedName name="\C" localSheetId="1">#REF!</definedName>
    <definedName name="\C">#REF!</definedName>
    <definedName name="\d">#N/A</definedName>
    <definedName name="\E" localSheetId="1">#REF!</definedName>
    <definedName name="\E">#REF!</definedName>
    <definedName name="\f">#N/A</definedName>
    <definedName name="\g">#REF!</definedName>
    <definedName name="\h">#N/A</definedName>
    <definedName name="\i">#N/A</definedName>
    <definedName name="\j">#N/A</definedName>
    <definedName name="\m">#N/A</definedName>
    <definedName name="\O">[2]mech!#REF!</definedName>
    <definedName name="\p" localSheetId="1">#REF!</definedName>
    <definedName name="\p">#REF!</definedName>
    <definedName name="\q">#N/A</definedName>
    <definedName name="\R" localSheetId="1">[2]mech!#REF!</definedName>
    <definedName name="\R">[2]mech!#REF!</definedName>
    <definedName name="\s">#N/A</definedName>
    <definedName name="\t" localSheetId="1">#REF!</definedName>
    <definedName name="\t">#REF!</definedName>
    <definedName name="\V" localSheetId="1">[2]mech!#REF!</definedName>
    <definedName name="\V">[2]mech!#REF!</definedName>
    <definedName name="\w" localSheetId="1">#REF!</definedName>
    <definedName name="\w">#REF!</definedName>
    <definedName name="\z">#N/A</definedName>
    <definedName name="___________________________A65537" localSheetId="1">#REF!</definedName>
    <definedName name="___________________________A65537">#REF!</definedName>
    <definedName name="___________________________ABM10" localSheetId="1">#REF!</definedName>
    <definedName name="___________________________ABM10">#REF!</definedName>
    <definedName name="___________________________ABM40" localSheetId="1">#REF!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'[3]ANAL-PUMP HOUSE'!$I$55</definedName>
    <definedName name="__________________________AWM10" localSheetId="1">#REF!</definedName>
    <definedName name="__________________________AWM10">#REF!</definedName>
    <definedName name="__________________________AWM40" localSheetId="1">#REF!</definedName>
    <definedName name="__________________________AWM40">#REF!</definedName>
    <definedName name="__________________________AWM6" localSheetId="1">#REF!</definedName>
    <definedName name="__________________________AWM6">#REF!</definedName>
    <definedName name="__________________________BTV300">'[3]ANAL-PUMP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1">#REF!</definedName>
    <definedName name="__________________________CDG100">#REF!</definedName>
    <definedName name="__________________________CDG250" localSheetId="1">#REF!</definedName>
    <definedName name="__________________________CDG250">#REF!</definedName>
    <definedName name="__________________________CDG50" localSheetId="1">#REF!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'[3]Pipe trench'!$V$23</definedName>
    <definedName name="__________________________HRC2">'[3]Pipe trench'!$V$24</definedName>
    <definedName name="__________________________HSE1">'[3]Pipe trench'!$V$11</definedName>
    <definedName name="__________________________III7">"$C4.$#REF!$#REF!"</definedName>
    <definedName name="__________________________MIX10" localSheetId="1">#REF!</definedName>
    <definedName name="__________________________MIX10">#REF!</definedName>
    <definedName name="__________________________MIX15" localSheetId="1">#REF!</definedName>
    <definedName name="__________________________MIX15">#REF!</definedName>
    <definedName name="__________________________MIX15150" localSheetId="1">'[4]Mix Design'!#REF!</definedName>
    <definedName name="__________________________MIX15150">'[4]Mix Design'!#REF!</definedName>
    <definedName name="__________________________MIX1540">'[4]Mix Design'!$P$11</definedName>
    <definedName name="__________________________MIX1580" localSheetId="1">'[4]Mix Design'!#REF!</definedName>
    <definedName name="__________________________MIX1580">'[4]Mix Design'!#REF!</definedName>
    <definedName name="__________________________MIX2">'[5]Mix Design'!$P$12</definedName>
    <definedName name="__________________________MIX20" localSheetId="1">#REF!</definedName>
    <definedName name="__________________________MIX20">#REF!</definedName>
    <definedName name="__________________________MIX2020">'[4]Mix Design'!$P$12</definedName>
    <definedName name="__________________________MIX2040">'[4]Mix Design'!$P$13</definedName>
    <definedName name="__________________________MIX25" localSheetId="1">#REF!</definedName>
    <definedName name="__________________________MIX25">#REF!</definedName>
    <definedName name="__________________________MIX2540">'[4]Mix Design'!$P$15</definedName>
    <definedName name="__________________________Mix255">'[6]Mix Design'!$P$13</definedName>
    <definedName name="__________________________MIX30" localSheetId="1">#REF!</definedName>
    <definedName name="__________________________MIX30">#REF!</definedName>
    <definedName name="__________________________MIX35" localSheetId="1">#REF!</definedName>
    <definedName name="__________________________MIX35">#REF!</definedName>
    <definedName name="__________________________MIX40" localSheetId="1">#REF!</definedName>
    <definedName name="__________________________MIX40">#REF!</definedName>
    <definedName name="__________________________MIX45" localSheetId="1">'[4]Mix Design'!#REF!</definedName>
    <definedName name="__________________________MIX45">'[4]Mix Design'!#REF!</definedName>
    <definedName name="__________________________MUR5" localSheetId="1">#REF!</definedName>
    <definedName name="__________________________MUR5">#REF!</definedName>
    <definedName name="__________________________MUR8" localSheetId="1">#REF!</definedName>
    <definedName name="__________________________MUR8">#REF!</definedName>
    <definedName name="__________________________OPC43" localSheetId="1">#REF!</definedName>
    <definedName name="__________________________OPC43">#REF!</definedName>
    <definedName name="__________________________ORC1">'[3]Pipe trench'!$V$17</definedName>
    <definedName name="__________________________ORC2">'[3]Pipe trench'!$V$18</definedName>
    <definedName name="__________________________OSE1">'[3]Pipe trench'!$V$8</definedName>
    <definedName name="__________________________SLV20025">'[3]ANAL-PUMP HOUSE'!$I$58</definedName>
    <definedName name="__________________________SLV80010">'[3]ANAL-PUMP HOUSE'!$I$60</definedName>
    <definedName name="__________________________TIP1" localSheetId="1">#REF!</definedName>
    <definedName name="__________________________TIP1">#REF!</definedName>
    <definedName name="__________________________TIP2" localSheetId="1">#REF!</definedName>
    <definedName name="__________________________TIP2">#REF!</definedName>
    <definedName name="__________________________TIP3" localSheetId="1">#REF!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1">#REF!</definedName>
    <definedName name="_________________________CDG100">#REF!</definedName>
    <definedName name="_________________________CDG250" localSheetId="1">#REF!</definedName>
    <definedName name="_________________________CDG250">#REF!</definedName>
    <definedName name="_________________________CDG50" localSheetId="1">#REF!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 localSheetId="1">#REF!</definedName>
    <definedName name="_________________________MIX10">#REF!</definedName>
    <definedName name="_________________________MIX15" localSheetId="1">#REF!</definedName>
    <definedName name="_________________________MIX15">#REF!</definedName>
    <definedName name="_________________________MIX15150" localSheetId="1">'[4]Mix Design'!#REF!</definedName>
    <definedName name="_________________________MIX15150">'[4]Mix Design'!#REF!</definedName>
    <definedName name="_________________________MIX1540">'[4]Mix Design'!$P$11</definedName>
    <definedName name="_________________________MIX1580" localSheetId="1">'[4]Mix Design'!#REF!</definedName>
    <definedName name="_________________________MIX1580">'[4]Mix Design'!#REF!</definedName>
    <definedName name="_________________________MIX2">'[5]Mix Design'!$P$12</definedName>
    <definedName name="_________________________MIX20" localSheetId="1">#REF!</definedName>
    <definedName name="_________________________MIX20">#REF!</definedName>
    <definedName name="_________________________MIX2020">'[4]Mix Design'!$P$12</definedName>
    <definedName name="_________________________MIX2040">'[4]Mix Design'!$P$13</definedName>
    <definedName name="_________________________MIX25" localSheetId="1">#REF!</definedName>
    <definedName name="_________________________MIX25">#REF!</definedName>
    <definedName name="_________________________MIX2540">'[4]Mix Design'!$P$15</definedName>
    <definedName name="_________________________Mix255">'[6]Mix Design'!$P$13</definedName>
    <definedName name="_________________________MIX30" localSheetId="1">#REF!</definedName>
    <definedName name="_________________________MIX30">#REF!</definedName>
    <definedName name="_________________________MIX35" localSheetId="1">#REF!</definedName>
    <definedName name="_________________________MIX35">#REF!</definedName>
    <definedName name="_________________________MIX40" localSheetId="1">#REF!</definedName>
    <definedName name="_________________________MIX40">#REF!</definedName>
    <definedName name="_________________________MIX45" localSheetId="1">'[4]Mix Design'!#REF!</definedName>
    <definedName name="_________________________MIX45">'[4]Mix Design'!#REF!</definedName>
    <definedName name="_________________________MUR5" localSheetId="1">#REF!</definedName>
    <definedName name="_________________________MUR5">#REF!</definedName>
    <definedName name="_________________________MUR8" localSheetId="1">#REF!</definedName>
    <definedName name="_________________________MUR8">#REF!</definedName>
    <definedName name="_________________________OPC43" localSheetId="1">#REF!</definedName>
    <definedName name="_________________________OPC43">#REF!</definedName>
    <definedName name="_________________________SLV10025" localSheetId="1">'[7]ANAL-PIPE LINE'!#REF!</definedName>
    <definedName name="_________________________SLV10025">'[7]ANAL-PIPE LINE'!#REF!</definedName>
    <definedName name="_________________________TIP1" localSheetId="1">#REF!</definedName>
    <definedName name="_________________________TIP1">#REF!</definedName>
    <definedName name="_________________________TIP2" localSheetId="1">#REF!</definedName>
    <definedName name="_________________________TIP2">#REF!</definedName>
    <definedName name="_________________________TIP3" localSheetId="1">#REF!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1">#REF!</definedName>
    <definedName name="________________________CDG100">#REF!</definedName>
    <definedName name="________________________CDG250" localSheetId="1">#REF!</definedName>
    <definedName name="________________________CDG250">#REF!</definedName>
    <definedName name="________________________CDG50" localSheetId="1">#REF!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 localSheetId="1">#REF!</definedName>
    <definedName name="________________________MIX10">#REF!</definedName>
    <definedName name="________________________MIX15" localSheetId="1">#REF!</definedName>
    <definedName name="________________________MIX15">#REF!</definedName>
    <definedName name="________________________MIX15150" localSheetId="1">'[4]Mix Design'!#REF!</definedName>
    <definedName name="________________________MIX15150">'[4]Mix Design'!#REF!</definedName>
    <definedName name="________________________MIX1540">'[4]Mix Design'!$P$11</definedName>
    <definedName name="________________________MIX1580" localSheetId="1">'[4]Mix Design'!#REF!</definedName>
    <definedName name="________________________MIX1580">'[4]Mix Design'!#REF!</definedName>
    <definedName name="________________________MIX2">'[5]Mix Design'!$P$12</definedName>
    <definedName name="________________________MIX20" localSheetId="1">#REF!</definedName>
    <definedName name="________________________MIX20">#REF!</definedName>
    <definedName name="________________________MIX2020">'[4]Mix Design'!$P$12</definedName>
    <definedName name="________________________MIX2040">'[4]Mix Design'!$P$13</definedName>
    <definedName name="________________________MIX25" localSheetId="1">#REF!</definedName>
    <definedName name="________________________MIX25">#REF!</definedName>
    <definedName name="________________________MIX2540">'[4]Mix Design'!$P$15</definedName>
    <definedName name="________________________Mix255">'[6]Mix Design'!$P$13</definedName>
    <definedName name="________________________MIX30" localSheetId="1">#REF!</definedName>
    <definedName name="________________________MIX30">#REF!</definedName>
    <definedName name="________________________MIX35" localSheetId="1">#REF!</definedName>
    <definedName name="________________________MIX35">#REF!</definedName>
    <definedName name="________________________MIX40" localSheetId="1">#REF!</definedName>
    <definedName name="________________________MIX40">#REF!</definedName>
    <definedName name="________________________MIX45" localSheetId="1">'[4]Mix Design'!#REF!</definedName>
    <definedName name="________________________MIX45">'[4]Mix Design'!#REF!</definedName>
    <definedName name="________________________MUR5" localSheetId="1">#REF!</definedName>
    <definedName name="________________________MUR5">#REF!</definedName>
    <definedName name="________________________MUR8" localSheetId="1">#REF!</definedName>
    <definedName name="________________________MUR8">#REF!</definedName>
    <definedName name="________________________OPC43" localSheetId="1">#REF!</definedName>
    <definedName name="________________________OPC43">#REF!</definedName>
    <definedName name="________________________SLV10025" localSheetId="1">'[8]ANAL-PIPE LINE'!#REF!</definedName>
    <definedName name="________________________SLV10025">'[8]ANAL-PIPE LINE'!#REF!</definedName>
    <definedName name="________________________TIP1" localSheetId="1">#REF!</definedName>
    <definedName name="________________________TIP1">#REF!</definedName>
    <definedName name="________________________TIP2" localSheetId="1">#REF!</definedName>
    <definedName name="________________________TIP2">#REF!</definedName>
    <definedName name="________________________TIP3" localSheetId="1">#REF!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1">#REF!</definedName>
    <definedName name="_______________________CDG100">#REF!</definedName>
    <definedName name="_______________________CDG250" localSheetId="1">#REF!</definedName>
    <definedName name="_______________________CDG250">#REF!</definedName>
    <definedName name="_______________________CDG50" localSheetId="1">#REF!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 localSheetId="1">#REF!</definedName>
    <definedName name="_______________________MIX10">#REF!</definedName>
    <definedName name="_______________________MIX15" localSheetId="1">#REF!</definedName>
    <definedName name="_______________________MIX15">#REF!</definedName>
    <definedName name="_______________________MIX15150" localSheetId="1">'[4]Mix Design'!#REF!</definedName>
    <definedName name="_______________________MIX15150">'[4]Mix Design'!#REF!</definedName>
    <definedName name="_______________________MIX1540">'[4]Mix Design'!$P$11</definedName>
    <definedName name="_______________________MIX1580" localSheetId="1">'[4]Mix Design'!#REF!</definedName>
    <definedName name="_______________________MIX1580">'[4]Mix Design'!#REF!</definedName>
    <definedName name="_______________________MIX2">'[5]Mix Design'!$P$12</definedName>
    <definedName name="_______________________MIX20" localSheetId="1">#REF!</definedName>
    <definedName name="_______________________MIX20">#REF!</definedName>
    <definedName name="_______________________MIX2020">'[4]Mix Design'!$P$12</definedName>
    <definedName name="_______________________MIX2040">'[4]Mix Design'!$P$13</definedName>
    <definedName name="_______________________MIX25" localSheetId="1">#REF!</definedName>
    <definedName name="_______________________MIX25">#REF!</definedName>
    <definedName name="_______________________MIX2540">'[4]Mix Design'!$P$15</definedName>
    <definedName name="_______________________Mix255">'[6]Mix Design'!$P$13</definedName>
    <definedName name="_______________________MIX30" localSheetId="1">#REF!</definedName>
    <definedName name="_______________________MIX30">#REF!</definedName>
    <definedName name="_______________________MIX35" localSheetId="1">#REF!</definedName>
    <definedName name="_______________________MIX35">#REF!</definedName>
    <definedName name="_______________________MIX40" localSheetId="1">#REF!</definedName>
    <definedName name="_______________________MIX40">#REF!</definedName>
    <definedName name="_______________________MIX45" localSheetId="1">'[4]Mix Design'!#REF!</definedName>
    <definedName name="_______________________MIX45">'[4]Mix Design'!#REF!</definedName>
    <definedName name="_______________________MUR5" localSheetId="1">#REF!</definedName>
    <definedName name="_______________________MUR5">#REF!</definedName>
    <definedName name="_______________________MUR8" localSheetId="1">#REF!</definedName>
    <definedName name="_______________________MUR8">#REF!</definedName>
    <definedName name="_______________________OPC43" localSheetId="1">#REF!</definedName>
    <definedName name="_______________________OPC43">#REF!</definedName>
    <definedName name="_______________________SLV10025" localSheetId="1">'[8]ANAL-PIPE LINE'!#REF!</definedName>
    <definedName name="_______________________SLV10025">'[8]ANAL-PIPE LINE'!#REF!</definedName>
    <definedName name="_______________________TIP1" localSheetId="1">#REF!</definedName>
    <definedName name="_______________________TIP1">#REF!</definedName>
    <definedName name="_______________________TIP2" localSheetId="1">#REF!</definedName>
    <definedName name="_______________________TIP2">#REF!</definedName>
    <definedName name="_______________________TIP3" localSheetId="1">#REF!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1">#REF!</definedName>
    <definedName name="______________________CDG100">#REF!</definedName>
    <definedName name="______________________CDG250" localSheetId="1">#REF!</definedName>
    <definedName name="______________________CDG250">#REF!</definedName>
    <definedName name="______________________CDG50" localSheetId="1">#REF!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localSheetId="1" hidden="1">{"'Sheet1'!$A$4386:$N$4591"}</definedName>
    <definedName name="______________________dec05" hidden="1">{"'Sheet1'!$A$4386:$N$4591"}</definedName>
    <definedName name="______________________DOZ50">#REF!</definedName>
    <definedName name="______________________DOZ80">#REF!</definedName>
    <definedName name="______________________EXC20">'[9]Rate Analysis '!$E$50</definedName>
    <definedName name="______________________ExV200" localSheetId="1">#REF!</definedName>
    <definedName name="______________________ExV200">#REF!</definedName>
    <definedName name="______________________GEN100" localSheetId="1">#REF!</definedName>
    <definedName name="______________________GEN100">#REF!</definedName>
    <definedName name="______________________GEN250" localSheetId="1">#REF!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 localSheetId="1">#REF!</definedName>
    <definedName name="______________________lb2">#REF!</definedName>
    <definedName name="______________________mac2">200</definedName>
    <definedName name="______________________MIX10" localSheetId="1">#REF!</definedName>
    <definedName name="______________________MIX10">#REF!</definedName>
    <definedName name="______________________MIX15" localSheetId="1">#REF!</definedName>
    <definedName name="______________________MIX15">#REF!</definedName>
    <definedName name="______________________MIX15150" localSheetId="1">'[4]Mix Design'!#REF!</definedName>
    <definedName name="______________________MIX15150">'[4]Mix Design'!#REF!</definedName>
    <definedName name="______________________MIX1540">'[4]Mix Design'!$P$11</definedName>
    <definedName name="______________________MIX1580" localSheetId="1">'[4]Mix Design'!#REF!</definedName>
    <definedName name="______________________MIX1580">'[4]Mix Design'!#REF!</definedName>
    <definedName name="______________________MIX2">'[5]Mix Design'!$P$12</definedName>
    <definedName name="______________________MIX20" localSheetId="1">#REF!</definedName>
    <definedName name="______________________MIX20">#REF!</definedName>
    <definedName name="______________________MIX2020">'[4]Mix Design'!$P$12</definedName>
    <definedName name="______________________MIX2040">'[4]Mix Design'!$P$13</definedName>
    <definedName name="______________________MIX25" localSheetId="1">#REF!</definedName>
    <definedName name="______________________MIX25">#REF!</definedName>
    <definedName name="______________________MIX2540">'[4]Mix Design'!$P$15</definedName>
    <definedName name="______________________Mix255">'[6]Mix Design'!$P$13</definedName>
    <definedName name="______________________MIX30" localSheetId="1">#REF!</definedName>
    <definedName name="______________________MIX30">#REF!</definedName>
    <definedName name="______________________MIX35" localSheetId="1">#REF!</definedName>
    <definedName name="______________________MIX35">#REF!</definedName>
    <definedName name="______________________MIX40" localSheetId="1">#REF!</definedName>
    <definedName name="______________________MIX40">#REF!</definedName>
    <definedName name="______________________MIX45" localSheetId="1">'[4]Mix Design'!#REF!</definedName>
    <definedName name="______________________MIX45">'[4]Mix Design'!#REF!</definedName>
    <definedName name="______________________mm2" localSheetId="1">#REF!</definedName>
    <definedName name="______________________mm2">#REF!</definedName>
    <definedName name="______________________mm3" localSheetId="1">#REF!</definedName>
    <definedName name="______________________mm3">#REF!</definedName>
    <definedName name="______________________MUR5" localSheetId="1">#REF!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'[8]ANAL-PIPE LINE'!#REF!</definedName>
    <definedName name="______________________tab2" localSheetId="1">#REF!</definedName>
    <definedName name="______________________tab2">#REF!</definedName>
    <definedName name="______________________TIP1" localSheetId="1">#REF!</definedName>
    <definedName name="______________________TIP1">#REF!</definedName>
    <definedName name="______________________TIP2" localSheetId="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1">#REF!</definedName>
    <definedName name="_____________________CDG100">#REF!</definedName>
    <definedName name="_____________________CDG250" localSheetId="1">#REF!</definedName>
    <definedName name="_____________________CDG250">#REF!</definedName>
    <definedName name="_____________________CDG50" localSheetId="1">#REF!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localSheetId="1" hidden="1">{"'Sheet1'!$A$4386:$N$4591"}</definedName>
    <definedName name="_____________________dec05" hidden="1">{"'Sheet1'!$A$4386:$N$4591"}</definedName>
    <definedName name="_____________________DOZ50">#REF!</definedName>
    <definedName name="_____________________DOZ80">#REF!</definedName>
    <definedName name="_____________________EXC20">'[10]Rate Analysis '!$E$50</definedName>
    <definedName name="_____________________ExV200" localSheetId="1">#REF!</definedName>
    <definedName name="_____________________ExV200">#REF!</definedName>
    <definedName name="_____________________GEN100" localSheetId="1">#REF!</definedName>
    <definedName name="_____________________GEN100">#REF!</definedName>
    <definedName name="_____________________GEN250" localSheetId="1">#REF!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 localSheetId="1">#REF!</definedName>
    <definedName name="_____________________lb1">#REF!</definedName>
    <definedName name="_____________________lb2" localSheetId="1">#REF!</definedName>
    <definedName name="_____________________lb2">#REF!</definedName>
    <definedName name="_____________________mac2">200</definedName>
    <definedName name="_____________________MIX10" localSheetId="1">#REF!</definedName>
    <definedName name="_____________________MIX10">#REF!</definedName>
    <definedName name="_____________________MIX15" localSheetId="1">#REF!</definedName>
    <definedName name="_____________________MIX15">#REF!</definedName>
    <definedName name="_____________________MIX15150" localSheetId="1">'[4]Mix Design'!#REF!</definedName>
    <definedName name="_____________________MIX15150">'[4]Mix Design'!#REF!</definedName>
    <definedName name="_____________________MIX1540">'[4]Mix Design'!$P$11</definedName>
    <definedName name="_____________________MIX1580" localSheetId="1">'[4]Mix Design'!#REF!</definedName>
    <definedName name="_____________________MIX1580">'[4]Mix Design'!#REF!</definedName>
    <definedName name="_____________________MIX2">'[5]Mix Design'!$P$12</definedName>
    <definedName name="_____________________MIX20" localSheetId="1">#REF!</definedName>
    <definedName name="_____________________MIX20">#REF!</definedName>
    <definedName name="_____________________MIX2020">'[4]Mix Design'!$P$12</definedName>
    <definedName name="_____________________MIX2040">'[4]Mix Design'!$P$13</definedName>
    <definedName name="_____________________MIX25" localSheetId="1">#REF!</definedName>
    <definedName name="_____________________MIX25">#REF!</definedName>
    <definedName name="_____________________MIX2540">'[4]Mix Design'!$P$15</definedName>
    <definedName name="_____________________Mix255">'[6]Mix Design'!$P$13</definedName>
    <definedName name="_____________________MIX30" localSheetId="1">#REF!</definedName>
    <definedName name="_____________________MIX30">#REF!</definedName>
    <definedName name="_____________________MIX35" localSheetId="1">#REF!</definedName>
    <definedName name="_____________________MIX35">#REF!</definedName>
    <definedName name="_____________________MIX40" localSheetId="1">#REF!</definedName>
    <definedName name="_____________________MIX40">#REF!</definedName>
    <definedName name="_____________________MIX45" localSheetId="1">'[4]Mix Design'!#REF!</definedName>
    <definedName name="_____________________MIX45">'[4]Mix Design'!#REF!</definedName>
    <definedName name="_____________________mm1" localSheetId="1">#REF!</definedName>
    <definedName name="_____________________mm1">#REF!</definedName>
    <definedName name="_____________________mm2" localSheetId="1">#REF!</definedName>
    <definedName name="_____________________mm2">#REF!</definedName>
    <definedName name="_____________________mm3" localSheetId="1">#REF!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'[11]Rate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1">'[8]ANAL-PIPE LINE'!#REF!</definedName>
    <definedName name="_____________________SLV10025">'[8]ANAL-PIPE LINE'!#REF!</definedName>
    <definedName name="_____________________tab1" localSheetId="1">#REF!</definedName>
    <definedName name="_____________________tab1">#REF!</definedName>
    <definedName name="_____________________tab2" localSheetId="1">#REF!</definedName>
    <definedName name="_____________________tab2">#REF!</definedName>
    <definedName name="_____________________TIP1" localSheetId="1">#REF!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1">#REF!</definedName>
    <definedName name="____________________CDG100">#REF!</definedName>
    <definedName name="____________________CDG250" localSheetId="1">#REF!</definedName>
    <definedName name="____________________CDG250">#REF!</definedName>
    <definedName name="____________________CDG50" localSheetId="1">#REF!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localSheetId="1" hidden="1">{"'Sheet1'!$A$4386:$N$4591"}</definedName>
    <definedName name="____________________dec05" hidden="1">{"'Sheet1'!$A$4386:$N$4591"}</definedName>
    <definedName name="____________________DOZ50">#REF!</definedName>
    <definedName name="____________________DOZ80">#REF!</definedName>
    <definedName name="____________________EXC20">'[10]Rate Analysis '!$E$50</definedName>
    <definedName name="____________________ExV200" localSheetId="1">#REF!</definedName>
    <definedName name="____________________ExV200">#REF!</definedName>
    <definedName name="____________________GEN100" localSheetId="1">#REF!</definedName>
    <definedName name="____________________GEN100">#REF!</definedName>
    <definedName name="____________________GEN250" localSheetId="1">#REF!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 localSheetId="1">#REF!</definedName>
    <definedName name="____________________lb1">#REF!</definedName>
    <definedName name="____________________lb2" localSheetId="1">#REF!</definedName>
    <definedName name="____________________lb2">#REF!</definedName>
    <definedName name="____________________mac2">200</definedName>
    <definedName name="____________________MIX10" localSheetId="1">#REF!</definedName>
    <definedName name="____________________MIX10">#REF!</definedName>
    <definedName name="____________________MIX15" localSheetId="1">#REF!</definedName>
    <definedName name="____________________MIX15">#REF!</definedName>
    <definedName name="____________________MIX15150" localSheetId="1">'[4]Mix Design'!#REF!</definedName>
    <definedName name="____________________MIX15150">'[4]Mix Design'!#REF!</definedName>
    <definedName name="____________________MIX1540">'[4]Mix Design'!$P$11</definedName>
    <definedName name="____________________MIX1580" localSheetId="1">'[4]Mix Design'!#REF!</definedName>
    <definedName name="____________________MIX1580">'[4]Mix Design'!#REF!</definedName>
    <definedName name="____________________MIX2">'[5]Mix Design'!$P$12</definedName>
    <definedName name="____________________MIX20" localSheetId="1">#REF!</definedName>
    <definedName name="____________________MIX20">#REF!</definedName>
    <definedName name="____________________MIX2020">'[4]Mix Design'!$P$12</definedName>
    <definedName name="____________________MIX2040">'[4]Mix Design'!$P$13</definedName>
    <definedName name="____________________MIX25" localSheetId="1">#REF!</definedName>
    <definedName name="____________________MIX25">#REF!</definedName>
    <definedName name="____________________MIX2540">'[4]Mix Design'!$P$15</definedName>
    <definedName name="____________________Mix255">'[6]Mix Design'!$P$13</definedName>
    <definedName name="____________________MIX30" localSheetId="1">#REF!</definedName>
    <definedName name="____________________MIX30">#REF!</definedName>
    <definedName name="____________________MIX35" localSheetId="1">#REF!</definedName>
    <definedName name="____________________MIX35">#REF!</definedName>
    <definedName name="____________________MIX40" localSheetId="1">#REF!</definedName>
    <definedName name="____________________MIX40">#REF!</definedName>
    <definedName name="____________________MIX45" localSheetId="1">'[4]Mix Design'!#REF!</definedName>
    <definedName name="____________________MIX45">'[4]Mix Design'!#REF!</definedName>
    <definedName name="____________________mm1" localSheetId="1">#REF!</definedName>
    <definedName name="____________________mm1">#REF!</definedName>
    <definedName name="____________________mm2" localSheetId="1">#REF!</definedName>
    <definedName name="____________________mm2">#REF!</definedName>
    <definedName name="____________________mm3" localSheetId="1">#REF!</definedName>
    <definedName name="____________________mm3">#REF!</definedName>
    <definedName name="____________________MUR5">#REF!</definedName>
    <definedName name="____________________MUR8">#REF!</definedName>
    <definedName name="____________________OPC43">#REF!</definedName>
    <definedName name="____________________PPC53">'[12]Rate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1">'[8]ANAL-PIPE LINE'!#REF!</definedName>
    <definedName name="____________________SLV10025">'[8]ANAL-PIPE LINE'!#REF!</definedName>
    <definedName name="____________________tab1" localSheetId="1">#REF!</definedName>
    <definedName name="____________________tab1">#REF!</definedName>
    <definedName name="____________________tab2" localSheetId="1">#REF!</definedName>
    <definedName name="____________________tab2">#REF!</definedName>
    <definedName name="____________________TIP1" localSheetId="1">#REF!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[13]ANAL!#REF!</definedName>
    <definedName name="___________________AWM10" localSheetId="1">#REF!</definedName>
    <definedName name="___________________AWM10">#REF!</definedName>
    <definedName name="___________________AWM40" localSheetId="1">#REF!</definedName>
    <definedName name="___________________AWM40">#REF!</definedName>
    <definedName name="___________________AWM6" localSheetId="1">#REF!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1">[14]PROCTOR!#REF!</definedName>
    <definedName name="___________________CAN458">[14]PROCTOR!#REF!</definedName>
    <definedName name="___________________CAN486" localSheetId="1">[14]PROCTOR!#REF!</definedName>
    <definedName name="___________________CAN486">[14]PROCTOR!#REF!</definedName>
    <definedName name="___________________CAN487" localSheetId="1">[14]PROCTOR!#REF!</definedName>
    <definedName name="___________________CAN487">[14]PROCTOR!#REF!</definedName>
    <definedName name="___________________CAN488" localSheetId="1">[14]PROCTOR!#REF!</definedName>
    <definedName name="___________________CAN488">[14]PROCTOR!#REF!</definedName>
    <definedName name="___________________CAN489" localSheetId="1">[14]PROCTOR!#REF!</definedName>
    <definedName name="___________________CAN489">[14]PROCTOR!#REF!</definedName>
    <definedName name="___________________CAN490">[14]PROCTOR!#REF!</definedName>
    <definedName name="___________________CAN491">[14]PROCTOR!#REF!</definedName>
    <definedName name="___________________CAN492">[14]PROCTOR!#REF!</definedName>
    <definedName name="___________________CAN493">[14]PROCTOR!#REF!</definedName>
    <definedName name="___________________CAN494">[14]PROCTOR!#REF!</definedName>
    <definedName name="___________________CAN495">[14]PROCTOR!#REF!</definedName>
    <definedName name="___________________CAN496">[14]PROCTOR!#REF!</definedName>
    <definedName name="___________________CAN497">[14]PROCTOR!#REF!</definedName>
    <definedName name="___________________CAN498">[14]PROCTOR!#REF!</definedName>
    <definedName name="___________________CAN499">[14]PROCTOR!#REF!</definedName>
    <definedName name="___________________CAN500">[14]PROCTOR!#REF!</definedName>
    <definedName name="___________________CDG100" localSheetId="1">#REF!</definedName>
    <definedName name="___________________CDG100">#REF!</definedName>
    <definedName name="___________________CDG250" localSheetId="1">#REF!</definedName>
    <definedName name="___________________CDG250">#REF!</definedName>
    <definedName name="___________________CDG50" localSheetId="1">#REF!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localSheetId="1" hidden="1">{"'Sheet1'!$A$4386:$N$4591"}</definedName>
    <definedName name="___________________dec05" hidden="1">{"'Sheet1'!$A$4386:$N$4591"}</definedName>
    <definedName name="___________________DOZ50">#REF!</definedName>
    <definedName name="___________________DOZ80">#REF!</definedName>
    <definedName name="___________________EXC20">'[10]Rate Analysis '!$E$50</definedName>
    <definedName name="___________________ExV200" localSheetId="1">#REF!</definedName>
    <definedName name="___________________ExV200">#REF!</definedName>
    <definedName name="___________________GEN100" localSheetId="1">#REF!</definedName>
    <definedName name="___________________GEN100">#REF!</definedName>
    <definedName name="___________________GEN250" localSheetId="1">#REF!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 localSheetId="1">#REF!</definedName>
    <definedName name="___________________lb1">#REF!</definedName>
    <definedName name="___________________lb2" localSheetId="1">#REF!</definedName>
    <definedName name="___________________lb2">#REF!</definedName>
    <definedName name="___________________mac2">200</definedName>
    <definedName name="___________________MIX10" localSheetId="1">#REF!</definedName>
    <definedName name="___________________MIX10">#REF!</definedName>
    <definedName name="___________________MIX15" localSheetId="1">#REF!</definedName>
    <definedName name="___________________MIX15">#REF!</definedName>
    <definedName name="___________________MIX15150" localSheetId="1">'[4]Mix Design'!#REF!</definedName>
    <definedName name="___________________MIX15150">'[4]Mix Design'!#REF!</definedName>
    <definedName name="___________________MIX1540">'[4]Mix Design'!$P$11</definedName>
    <definedName name="___________________MIX1580" localSheetId="1">'[4]Mix Design'!#REF!</definedName>
    <definedName name="___________________MIX1580">'[4]Mix Design'!#REF!</definedName>
    <definedName name="___________________MIX2">'[5]Mix Design'!$P$12</definedName>
    <definedName name="___________________MIX20" localSheetId="1">#REF!</definedName>
    <definedName name="___________________MIX20">#REF!</definedName>
    <definedName name="___________________MIX2020">'[4]Mix Design'!$P$12</definedName>
    <definedName name="___________________MIX2040">'[4]Mix Design'!$P$13</definedName>
    <definedName name="___________________MIX25" localSheetId="1">#REF!</definedName>
    <definedName name="___________________MIX25">#REF!</definedName>
    <definedName name="___________________MIX2540">'[4]Mix Design'!$P$15</definedName>
    <definedName name="___________________Mix255">'[6]Mix Design'!$P$13</definedName>
    <definedName name="___________________MIX30" localSheetId="1">#REF!</definedName>
    <definedName name="___________________MIX30">#REF!</definedName>
    <definedName name="___________________MIX35" localSheetId="1">#REF!</definedName>
    <definedName name="___________________MIX35">#REF!</definedName>
    <definedName name="___________________MIX40" localSheetId="1">#REF!</definedName>
    <definedName name="___________________MIX40">#REF!</definedName>
    <definedName name="___________________MIX45" localSheetId="1">'[4]Mix Design'!#REF!</definedName>
    <definedName name="___________________MIX45">'[4]Mix Design'!#REF!</definedName>
    <definedName name="___________________mm1" localSheetId="1">#REF!</definedName>
    <definedName name="___________________mm1">#REF!</definedName>
    <definedName name="___________________mm2" localSheetId="1">#REF!</definedName>
    <definedName name="___________________mm2">#REF!</definedName>
    <definedName name="___________________mm3" localSheetId="1">#REF!</definedName>
    <definedName name="___________________mm3">#REF!</definedName>
    <definedName name="___________________MUR5">#REF!</definedName>
    <definedName name="___________________MUR8">#REF!</definedName>
    <definedName name="___________________OPC43">#REF!</definedName>
    <definedName name="___________________PPC53">'[12]Rate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1">'[8]ANAL-PIPE LINE'!#REF!</definedName>
    <definedName name="___________________SLV10025">'[8]ANAL-PIPE LINE'!#REF!</definedName>
    <definedName name="___________________tab1" localSheetId="1">#REF!</definedName>
    <definedName name="___________________tab1">#REF!</definedName>
    <definedName name="___________________tab2" localSheetId="1">#REF!</definedName>
    <definedName name="___________________tab2">#REF!</definedName>
    <definedName name="___________________TIP1" localSheetId="1">#REF!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'[15]ANAL-PUMP HOUSE'!$I$55</definedName>
    <definedName name="__________________ash1" localSheetId="1">[16]ANAL!#REF!</definedName>
    <definedName name="__________________ash1">[16]ANAL!#REF!</definedName>
    <definedName name="__________________AWM10" localSheetId="1">#REF!</definedName>
    <definedName name="__________________AWM10">#REF!</definedName>
    <definedName name="__________________AWM40" localSheetId="1">#REF!</definedName>
    <definedName name="__________________AWM40">#REF!</definedName>
    <definedName name="__________________AWM6" localSheetId="1">#REF!</definedName>
    <definedName name="__________________AWM6">#REF!</definedName>
    <definedName name="__________________BTV300">'[15]ANAL-PUMP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1">[17]PROCTOR!#REF!</definedName>
    <definedName name="__________________CAN458">[17]PROCTOR!#REF!</definedName>
    <definedName name="__________________CAN486" localSheetId="1">[17]PROCTOR!#REF!</definedName>
    <definedName name="__________________CAN486">[17]PROCTOR!#REF!</definedName>
    <definedName name="__________________CAN487" localSheetId="1">[17]PROCTOR!#REF!</definedName>
    <definedName name="__________________CAN487">[17]PROCTOR!#REF!</definedName>
    <definedName name="__________________CAN488" localSheetId="1">[17]PROCTOR!#REF!</definedName>
    <definedName name="__________________CAN488">[17]PROCTOR!#REF!</definedName>
    <definedName name="__________________CAN489" localSheetId="1">[17]PROCTOR!#REF!</definedName>
    <definedName name="__________________CAN489">[17]PROCTOR!#REF!</definedName>
    <definedName name="__________________CAN490">[17]PROCTOR!#REF!</definedName>
    <definedName name="__________________CAN491">[17]PROCTOR!#REF!</definedName>
    <definedName name="__________________CAN492">[17]PROCTOR!#REF!</definedName>
    <definedName name="__________________CAN493">[17]PROCTOR!#REF!</definedName>
    <definedName name="__________________CAN494">[17]PROCTOR!#REF!</definedName>
    <definedName name="__________________CAN495">[17]PROCTOR!#REF!</definedName>
    <definedName name="__________________CAN496">[17]PROCTOR!#REF!</definedName>
    <definedName name="__________________CAN497">[17]PROCTOR!#REF!</definedName>
    <definedName name="__________________CAN498">[17]PROCTOR!#REF!</definedName>
    <definedName name="__________________CAN499">[17]PROCTOR!#REF!</definedName>
    <definedName name="__________________CAN500">[17]PROCTOR!#REF!</definedName>
    <definedName name="__________________CDG100" localSheetId="1">#REF!</definedName>
    <definedName name="__________________CDG100">#REF!</definedName>
    <definedName name="__________________CDG250" localSheetId="1">#REF!</definedName>
    <definedName name="__________________CDG250">#REF!</definedName>
    <definedName name="__________________CDG50" localSheetId="1">#REF!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localSheetId="1" hidden="1">{"'Sheet1'!$A$4386:$N$4591"}</definedName>
    <definedName name="__________________dec05" hidden="1">{"'Sheet1'!$A$4386:$N$4591"}</definedName>
    <definedName name="__________________DOZ50">#REF!</definedName>
    <definedName name="__________________DOZ80">#REF!</definedName>
    <definedName name="__________________EXC20">'[10]Rate Analysis '!$E$50</definedName>
    <definedName name="__________________ExV200" localSheetId="1">#REF!</definedName>
    <definedName name="__________________ExV200">#REF!</definedName>
    <definedName name="__________________GEN100" localSheetId="1">#REF!</definedName>
    <definedName name="__________________GEN100">#REF!</definedName>
    <definedName name="__________________GEN250" localSheetId="1">#REF!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'[15]Pipe trench'!$V$23</definedName>
    <definedName name="__________________HRC2">'[15]Pipe trench'!$V$24</definedName>
    <definedName name="__________________HSE1">'[15]Pipe trench'!$V$11</definedName>
    <definedName name="__________________III7">"$C4.$#REF!$#REF!"</definedName>
    <definedName name="__________________lb1" localSheetId="1">#REF!</definedName>
    <definedName name="__________________lb1">#REF!</definedName>
    <definedName name="__________________lb2" localSheetId="1">#REF!</definedName>
    <definedName name="__________________lb2">#REF!</definedName>
    <definedName name="__________________mac2">200</definedName>
    <definedName name="__________________MIX10" localSheetId="1">#REF!</definedName>
    <definedName name="__________________MIX10">#REF!</definedName>
    <definedName name="__________________MIX15" localSheetId="1">#REF!</definedName>
    <definedName name="__________________MIX15">#REF!</definedName>
    <definedName name="__________________MIX15150" localSheetId="1">'[4]Mix Design'!#REF!</definedName>
    <definedName name="__________________MIX15150">'[4]Mix Design'!#REF!</definedName>
    <definedName name="__________________MIX1540">'[4]Mix Design'!$P$11</definedName>
    <definedName name="__________________MIX1580" localSheetId="1">'[4]Mix Design'!#REF!</definedName>
    <definedName name="__________________MIX1580">'[4]Mix Design'!#REF!</definedName>
    <definedName name="__________________MIX2">'[5]Mix Design'!$P$12</definedName>
    <definedName name="__________________MIX20" localSheetId="1">#REF!</definedName>
    <definedName name="__________________MIX20">#REF!</definedName>
    <definedName name="__________________MIX2020">'[4]Mix Design'!$P$12</definedName>
    <definedName name="__________________MIX2040">'[4]Mix Design'!$P$13</definedName>
    <definedName name="__________________MIX25" localSheetId="1">#REF!</definedName>
    <definedName name="__________________MIX25">#REF!</definedName>
    <definedName name="__________________MIX2540">'[4]Mix Design'!$P$15</definedName>
    <definedName name="__________________Mix255">'[6]Mix Design'!$P$13</definedName>
    <definedName name="__________________MIX30" localSheetId="1">#REF!</definedName>
    <definedName name="__________________MIX30">#REF!</definedName>
    <definedName name="__________________MIX35" localSheetId="1">#REF!</definedName>
    <definedName name="__________________MIX35">#REF!</definedName>
    <definedName name="__________________MIX40" localSheetId="1">#REF!</definedName>
    <definedName name="__________________MIX40">#REF!</definedName>
    <definedName name="__________________MIX45" localSheetId="1">'[4]Mix Design'!#REF!</definedName>
    <definedName name="__________________MIX45">'[4]Mix Design'!#REF!</definedName>
    <definedName name="__________________mm1" localSheetId="1">#REF!</definedName>
    <definedName name="__________________mm1">#REF!</definedName>
    <definedName name="__________________mm2" localSheetId="1">#REF!</definedName>
    <definedName name="__________________mm2">#REF!</definedName>
    <definedName name="__________________mm3" localSheetId="1">#REF!</definedName>
    <definedName name="__________________mm3">#REF!</definedName>
    <definedName name="__________________MUR5">#REF!</definedName>
    <definedName name="__________________MUR8">#REF!</definedName>
    <definedName name="__________________OPC43">#REF!</definedName>
    <definedName name="__________________ORC1">'[15]Pipe trench'!$V$17</definedName>
    <definedName name="__________________ORC2">'[15]Pipe trench'!$V$18</definedName>
    <definedName name="__________________OSE1">'[15]Pipe trench'!$V$8</definedName>
    <definedName name="__________________PPC53">'[12]Rate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1">'[8]ANAL-PIPE LINE'!#REF!</definedName>
    <definedName name="__________________SLV10025">'[8]ANAL-PIPE LINE'!#REF!</definedName>
    <definedName name="__________________SLV20025">'[15]ANAL-PUMP HOUSE'!$I$58</definedName>
    <definedName name="__________________SLV80010">'[15]ANAL-PUMP HOUSE'!$I$60</definedName>
    <definedName name="__________________tab1" localSheetId="1">#REF!</definedName>
    <definedName name="__________________tab1">#REF!</definedName>
    <definedName name="__________________tab2" localSheetId="1">#REF!</definedName>
    <definedName name="__________________tab2">#REF!</definedName>
    <definedName name="__________________TIP1" localSheetId="1">#REF!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[13]ANAL!#REF!</definedName>
    <definedName name="_________________AWM10" localSheetId="1">#REF!</definedName>
    <definedName name="_________________AWM10">#REF!</definedName>
    <definedName name="_________________AWM40" localSheetId="1">#REF!</definedName>
    <definedName name="_________________AWM40">#REF!</definedName>
    <definedName name="_________________AWM6" localSheetId="1">#REF!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1">[14]PROCTOR!#REF!</definedName>
    <definedName name="_________________CAN458">[14]PROCTOR!#REF!</definedName>
    <definedName name="_________________CAN486" localSheetId="1">[14]PROCTOR!#REF!</definedName>
    <definedName name="_________________CAN486">[14]PROCTOR!#REF!</definedName>
    <definedName name="_________________CAN487" localSheetId="1">[14]PROCTOR!#REF!</definedName>
    <definedName name="_________________CAN487">[14]PROCTOR!#REF!</definedName>
    <definedName name="_________________CAN488" localSheetId="1">[14]PROCTOR!#REF!</definedName>
    <definedName name="_________________CAN488">[14]PROCTOR!#REF!</definedName>
    <definedName name="_________________CAN489" localSheetId="1">[14]PROCTOR!#REF!</definedName>
    <definedName name="_________________CAN489">[14]PROCTOR!#REF!</definedName>
    <definedName name="_________________CAN490">[14]PROCTOR!#REF!</definedName>
    <definedName name="_________________CAN491">[14]PROCTOR!#REF!</definedName>
    <definedName name="_________________CAN492">[14]PROCTOR!#REF!</definedName>
    <definedName name="_________________CAN493">[14]PROCTOR!#REF!</definedName>
    <definedName name="_________________CAN494">[14]PROCTOR!#REF!</definedName>
    <definedName name="_________________CAN495">[14]PROCTOR!#REF!</definedName>
    <definedName name="_________________CAN496">[14]PROCTOR!#REF!</definedName>
    <definedName name="_________________CAN497">[14]PROCTOR!#REF!</definedName>
    <definedName name="_________________CAN498">[14]PROCTOR!#REF!</definedName>
    <definedName name="_________________CAN499">[14]PROCTOR!#REF!</definedName>
    <definedName name="_________________CAN500">[14]PROCTOR!#REF!</definedName>
    <definedName name="_________________CDG100" localSheetId="1">#REF!</definedName>
    <definedName name="_________________CDG100">#REF!</definedName>
    <definedName name="_________________CDG250" localSheetId="1">#REF!</definedName>
    <definedName name="_________________CDG250">#REF!</definedName>
    <definedName name="_________________CDG50" localSheetId="1">#REF!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localSheetId="1" hidden="1">{"'Sheet1'!$A$4386:$N$4591"}</definedName>
    <definedName name="_________________dec05" hidden="1">{"'Sheet1'!$A$4386:$N$4591"}</definedName>
    <definedName name="_________________DOZ50">#REF!</definedName>
    <definedName name="_________________DOZ80">#REF!</definedName>
    <definedName name="_________________EXC20">'[10]Rate Analysis '!$E$50</definedName>
    <definedName name="_________________ExV200" localSheetId="1">#REF!</definedName>
    <definedName name="_________________ExV200">#REF!</definedName>
    <definedName name="_________________GEN100" localSheetId="1">#REF!</definedName>
    <definedName name="_________________GEN100">#REF!</definedName>
    <definedName name="_________________GEN250" localSheetId="1">#REF!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 localSheetId="1">#REF!</definedName>
    <definedName name="_________________lb1">#REF!</definedName>
    <definedName name="_________________lb2" localSheetId="1">#REF!</definedName>
    <definedName name="_________________lb2">#REF!</definedName>
    <definedName name="_________________mac2">200</definedName>
    <definedName name="_________________MIX10" localSheetId="1">#REF!</definedName>
    <definedName name="_________________MIX10">#REF!</definedName>
    <definedName name="_________________MIX15" localSheetId="1">#REF!</definedName>
    <definedName name="_________________MIX15">#REF!</definedName>
    <definedName name="_________________MIX15150" localSheetId="1">'[4]Mix Design'!#REF!</definedName>
    <definedName name="_________________MIX15150">'[4]Mix Design'!#REF!</definedName>
    <definedName name="_________________MIX1540">'[4]Mix Design'!$P$11</definedName>
    <definedName name="_________________MIX1580" localSheetId="1">'[4]Mix Design'!#REF!</definedName>
    <definedName name="_________________MIX1580">'[4]Mix Design'!#REF!</definedName>
    <definedName name="_________________MIX2">'[5]Mix Design'!$P$12</definedName>
    <definedName name="_________________MIX20" localSheetId="1">#REF!</definedName>
    <definedName name="_________________MIX20">#REF!</definedName>
    <definedName name="_________________MIX2020">'[4]Mix Design'!$P$12</definedName>
    <definedName name="_________________MIX2040">'[4]Mix Design'!$P$13</definedName>
    <definedName name="_________________MIX25" localSheetId="1">#REF!</definedName>
    <definedName name="_________________MIX25">#REF!</definedName>
    <definedName name="_________________MIX2540">'[4]Mix Design'!$P$15</definedName>
    <definedName name="_________________Mix255">'[6]Mix Design'!$P$13</definedName>
    <definedName name="_________________MIX30" localSheetId="1">#REF!</definedName>
    <definedName name="_________________MIX30">#REF!</definedName>
    <definedName name="_________________MIX35" localSheetId="1">#REF!</definedName>
    <definedName name="_________________MIX35">#REF!</definedName>
    <definedName name="_________________MIX40" localSheetId="1">#REF!</definedName>
    <definedName name="_________________MIX40">#REF!</definedName>
    <definedName name="_________________MIX45" localSheetId="1">'[4]Mix Design'!#REF!</definedName>
    <definedName name="_________________MIX45">'[4]Mix Design'!#REF!</definedName>
    <definedName name="_________________mm1" localSheetId="1">#REF!</definedName>
    <definedName name="_________________mm1">#REF!</definedName>
    <definedName name="_________________mm2" localSheetId="1">#REF!</definedName>
    <definedName name="_________________mm2">#REF!</definedName>
    <definedName name="_________________mm3" localSheetId="1">#REF!</definedName>
    <definedName name="_________________mm3">#REF!</definedName>
    <definedName name="_________________MUR5">#REF!</definedName>
    <definedName name="_________________MUR8">#REF!</definedName>
    <definedName name="_________________OPC43">#REF!</definedName>
    <definedName name="_________________PPC53">'[12]Rate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1">'[18]ANAL-PIPE LINE'!#REF!</definedName>
    <definedName name="_________________SLV10025">'[18]ANAL-PIPE LINE'!#REF!</definedName>
    <definedName name="_________________tab1" localSheetId="1">#REF!</definedName>
    <definedName name="_________________tab1">#REF!</definedName>
    <definedName name="_________________tab2" localSheetId="1">#REF!</definedName>
    <definedName name="_________________tab2">#REF!</definedName>
    <definedName name="_________________TIP1" localSheetId="1">#REF!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[13]ANAL!#REF!</definedName>
    <definedName name="________________AWM10" localSheetId="1">#REF!</definedName>
    <definedName name="________________AWM10">#REF!</definedName>
    <definedName name="________________AWM40" localSheetId="1">#REF!</definedName>
    <definedName name="________________AWM40">#REF!</definedName>
    <definedName name="________________AWM6" localSheetId="1">#REF!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1">[14]PROCTOR!#REF!</definedName>
    <definedName name="________________CAN458">[14]PROCTOR!#REF!</definedName>
    <definedName name="________________CAN486" localSheetId="1">[14]PROCTOR!#REF!</definedName>
    <definedName name="________________CAN486">[14]PROCTOR!#REF!</definedName>
    <definedName name="________________CAN487" localSheetId="1">[14]PROCTOR!#REF!</definedName>
    <definedName name="________________CAN487">[14]PROCTOR!#REF!</definedName>
    <definedName name="________________CAN488" localSheetId="1">[14]PROCTOR!#REF!</definedName>
    <definedName name="________________CAN488">[14]PROCTOR!#REF!</definedName>
    <definedName name="________________CAN489" localSheetId="1">[14]PROCTOR!#REF!</definedName>
    <definedName name="________________CAN489">[14]PROCTOR!#REF!</definedName>
    <definedName name="________________CAN490">[14]PROCTOR!#REF!</definedName>
    <definedName name="________________CAN491">[14]PROCTOR!#REF!</definedName>
    <definedName name="________________CAN492">[14]PROCTOR!#REF!</definedName>
    <definedName name="________________CAN493">[14]PROCTOR!#REF!</definedName>
    <definedName name="________________CAN494">[14]PROCTOR!#REF!</definedName>
    <definedName name="________________CAN495">[14]PROCTOR!#REF!</definedName>
    <definedName name="________________CAN496">[14]PROCTOR!#REF!</definedName>
    <definedName name="________________CAN497">[14]PROCTOR!#REF!</definedName>
    <definedName name="________________CAN498">[14]PROCTOR!#REF!</definedName>
    <definedName name="________________CAN499">[14]PROCTOR!#REF!</definedName>
    <definedName name="________________CAN500">[14]PROCTOR!#REF!</definedName>
    <definedName name="________________CDG100" localSheetId="1">#REF!</definedName>
    <definedName name="________________CDG100">#REF!</definedName>
    <definedName name="________________CDG250" localSheetId="1">#REF!</definedName>
    <definedName name="________________CDG250">#REF!</definedName>
    <definedName name="________________CDG50" localSheetId="1">#REF!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localSheetId="1" hidden="1">{"'Sheet1'!$A$4386:$N$4591"}</definedName>
    <definedName name="________________dec05" hidden="1">{"'Sheet1'!$A$4386:$N$4591"}</definedName>
    <definedName name="________________DOZ50">#REF!</definedName>
    <definedName name="________________DOZ80">#REF!</definedName>
    <definedName name="________________EXC20">'[10]Rate Analysis '!$E$50</definedName>
    <definedName name="________________ExV200" localSheetId="1">#REF!</definedName>
    <definedName name="________________ExV200">#REF!</definedName>
    <definedName name="________________GEN100" localSheetId="1">#REF!</definedName>
    <definedName name="________________GEN100">#REF!</definedName>
    <definedName name="________________GEN250" localSheetId="1">#REF!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 localSheetId="1">#REF!</definedName>
    <definedName name="________________MIX10">#REF!</definedName>
    <definedName name="________________MIX15" localSheetId="1">#REF!</definedName>
    <definedName name="________________MIX15">#REF!</definedName>
    <definedName name="________________MIX15150" localSheetId="1">'[4]Mix Design'!#REF!</definedName>
    <definedName name="________________MIX15150">'[4]Mix Design'!#REF!</definedName>
    <definedName name="________________MIX1540">'[4]Mix Design'!$P$11</definedName>
    <definedName name="________________MIX1580" localSheetId="1">'[4]Mix Design'!#REF!</definedName>
    <definedName name="________________MIX1580">'[4]Mix Design'!#REF!</definedName>
    <definedName name="________________MIX2">'[5]Mix Design'!$P$12</definedName>
    <definedName name="________________MIX20" localSheetId="1">#REF!</definedName>
    <definedName name="________________MIX20">#REF!</definedName>
    <definedName name="________________MIX2020">'[4]Mix Design'!$P$12</definedName>
    <definedName name="________________MIX2040">'[4]Mix Design'!$P$13</definedName>
    <definedName name="________________MIX25" localSheetId="1">#REF!</definedName>
    <definedName name="________________MIX25">#REF!</definedName>
    <definedName name="________________MIX2540">'[4]Mix Design'!$P$15</definedName>
    <definedName name="________________Mix255">'[6]Mix Design'!$P$13</definedName>
    <definedName name="________________MIX30" localSheetId="1">#REF!</definedName>
    <definedName name="________________MIX30">#REF!</definedName>
    <definedName name="________________MIX35" localSheetId="1">#REF!</definedName>
    <definedName name="________________MIX35">#REF!</definedName>
    <definedName name="________________MIX40" localSheetId="1">#REF!</definedName>
    <definedName name="________________MIX40">#REF!</definedName>
    <definedName name="________________MIX45" localSheetId="1">'[4]Mix Design'!#REF!</definedName>
    <definedName name="________________MIX45">'[4]Mix Design'!#REF!</definedName>
    <definedName name="________________mm1" localSheetId="1">#REF!</definedName>
    <definedName name="________________mm1">#REF!</definedName>
    <definedName name="________________mm2" localSheetId="1">#REF!</definedName>
    <definedName name="________________mm2">#REF!</definedName>
    <definedName name="________________mm3" localSheetId="1">#REF!</definedName>
    <definedName name="________________mm3">#REF!</definedName>
    <definedName name="________________MUR5">#REF!</definedName>
    <definedName name="________________MUR8">#REF!</definedName>
    <definedName name="________________OPC43">#REF!</definedName>
    <definedName name="________________PPC53">'[12]Rate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1">'[8]ANAL-PIPE LINE'!#REF!</definedName>
    <definedName name="________________SLV10025">'[8]ANAL-PIPE LINE'!#REF!</definedName>
    <definedName name="________________tab1" localSheetId="1">#REF!</definedName>
    <definedName name="________________tab1">#REF!</definedName>
    <definedName name="________________tab2" localSheetId="1">#REF!</definedName>
    <definedName name="________________tab2">#REF!</definedName>
    <definedName name="________________TIP1" localSheetId="1">#REF!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[13]ANAL!#REF!</definedName>
    <definedName name="_______________AWM10" localSheetId="1">#REF!</definedName>
    <definedName name="_______________AWM10">#REF!</definedName>
    <definedName name="_______________AWM40" localSheetId="1">#REF!</definedName>
    <definedName name="_______________AWM40">#REF!</definedName>
    <definedName name="_______________AWM6" localSheetId="1">#REF!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1">[19]PROCTOR!#REF!</definedName>
    <definedName name="_______________CAN458">[19]PROCTOR!#REF!</definedName>
    <definedName name="_______________CAN486" localSheetId="1">[19]PROCTOR!#REF!</definedName>
    <definedName name="_______________CAN486">[19]PROCTOR!#REF!</definedName>
    <definedName name="_______________CAN487" localSheetId="1">[19]PROCTOR!#REF!</definedName>
    <definedName name="_______________CAN487">[19]PROCTOR!#REF!</definedName>
    <definedName name="_______________CAN488" localSheetId="1">[19]PROCTOR!#REF!</definedName>
    <definedName name="_______________CAN488">[19]PROCTOR!#REF!</definedName>
    <definedName name="_______________CAN489" localSheetId="1">[19]PROCTOR!#REF!</definedName>
    <definedName name="_______________CAN489">[19]PROCTOR!#REF!</definedName>
    <definedName name="_______________CAN490">[19]PROCTOR!#REF!</definedName>
    <definedName name="_______________CAN491">[19]PROCTOR!#REF!</definedName>
    <definedName name="_______________CAN492">[19]PROCTOR!#REF!</definedName>
    <definedName name="_______________CAN493">[19]PROCTOR!#REF!</definedName>
    <definedName name="_______________CAN494">[19]PROCTOR!#REF!</definedName>
    <definedName name="_______________CAN495">[19]PROCTOR!#REF!</definedName>
    <definedName name="_______________CAN496">[19]PROCTOR!#REF!</definedName>
    <definedName name="_______________CAN497">[19]PROCTOR!#REF!</definedName>
    <definedName name="_______________CAN498">[19]PROCTOR!#REF!</definedName>
    <definedName name="_______________CAN499">[19]PROCTOR!#REF!</definedName>
    <definedName name="_______________CAN500">[19]PROCTOR!#REF!</definedName>
    <definedName name="_______________CDG100" localSheetId="1">#REF!</definedName>
    <definedName name="_______________CDG100">#REF!</definedName>
    <definedName name="_______________CDG250" localSheetId="1">#REF!</definedName>
    <definedName name="_______________CDG250">#REF!</definedName>
    <definedName name="_______________CDG50" localSheetId="1">#REF!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localSheetId="1" hidden="1">{"'Sheet1'!$A$4386:$N$4591"}</definedName>
    <definedName name="_______________dec05" hidden="1">{"'Sheet1'!$A$4386:$N$4591"}</definedName>
    <definedName name="_______________DOZ50">#REF!</definedName>
    <definedName name="_______________DOZ80">#REF!</definedName>
    <definedName name="_______________EXC20">'[10]Rate Analysis '!$E$50</definedName>
    <definedName name="_______________ExV200" localSheetId="1">#REF!</definedName>
    <definedName name="_______________ExV200">#REF!</definedName>
    <definedName name="_______________GEN100" localSheetId="1">#REF!</definedName>
    <definedName name="_______________GEN100">#REF!</definedName>
    <definedName name="_______________GEN250" localSheetId="1">#REF!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 localSheetId="1">#REF!</definedName>
    <definedName name="_______________MIX10">#REF!</definedName>
    <definedName name="_______________MIX15" localSheetId="1">#REF!</definedName>
    <definedName name="_______________MIX15">#REF!</definedName>
    <definedName name="_______________MIX15150" localSheetId="1">'[4]Mix Design'!#REF!</definedName>
    <definedName name="_______________MIX15150">'[4]Mix Design'!#REF!</definedName>
    <definedName name="_______________MIX1540">'[4]Mix Design'!$P$11</definedName>
    <definedName name="_______________MIX1580" localSheetId="1">'[4]Mix Design'!#REF!</definedName>
    <definedName name="_______________MIX1580">'[4]Mix Design'!#REF!</definedName>
    <definedName name="_______________MIX2">'[5]Mix Design'!$P$12</definedName>
    <definedName name="_______________MIX20" localSheetId="1">#REF!</definedName>
    <definedName name="_______________MIX20">#REF!</definedName>
    <definedName name="_______________MIX2020">'[4]Mix Design'!$P$12</definedName>
    <definedName name="_______________MIX2040">'[4]Mix Design'!$P$13</definedName>
    <definedName name="_______________MIX25" localSheetId="1">#REF!</definedName>
    <definedName name="_______________MIX25">#REF!</definedName>
    <definedName name="_______________MIX2540">'[4]Mix Design'!$P$15</definedName>
    <definedName name="_______________Mix255">'[6]Mix Design'!$P$13</definedName>
    <definedName name="_______________MIX30" localSheetId="1">#REF!</definedName>
    <definedName name="_______________MIX30">#REF!</definedName>
    <definedName name="_______________MIX35" localSheetId="1">#REF!</definedName>
    <definedName name="_______________MIX35">#REF!</definedName>
    <definedName name="_______________MIX40" localSheetId="1">#REF!</definedName>
    <definedName name="_______________MIX40">#REF!</definedName>
    <definedName name="_______________MIX45" localSheetId="1">'[4]Mix Design'!#REF!</definedName>
    <definedName name="_______________MIX45">'[4]Mix Design'!#REF!</definedName>
    <definedName name="_______________mm1" localSheetId="1">#REF!</definedName>
    <definedName name="_______________mm1">#REF!</definedName>
    <definedName name="_______________mm2" localSheetId="1">#REF!</definedName>
    <definedName name="_______________mm2">#REF!</definedName>
    <definedName name="_______________mm3" localSheetId="1">#REF!</definedName>
    <definedName name="_______________mm3">#REF!</definedName>
    <definedName name="_______________MUR5">#REF!</definedName>
    <definedName name="_______________MUR8">#REF!</definedName>
    <definedName name="_______________OPC43">#REF!</definedName>
    <definedName name="_______________PPC53">'[12]Rate Analysis '!$E$19</definedName>
    <definedName name="_______________sh1">90</definedName>
    <definedName name="_______________sh2">120</definedName>
    <definedName name="_______________sh3">150</definedName>
    <definedName name="_______________sh4">180</definedName>
    <definedName name="_______________tab1" localSheetId="1">#REF!</definedName>
    <definedName name="_______________tab1">#REF!</definedName>
    <definedName name="_______________tab2" localSheetId="1">#REF!</definedName>
    <definedName name="_______________tab2">#REF!</definedName>
    <definedName name="_______________TIP1" localSheetId="1">#REF!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'[20]ANAL-PUMP HOUSE'!$I$55</definedName>
    <definedName name="______________ash1" localSheetId="1">[21]ANAL!#REF!</definedName>
    <definedName name="______________ash1">[21]ANAL!#REF!</definedName>
    <definedName name="______________AWM10" localSheetId="1">#REF!</definedName>
    <definedName name="______________AWM10">#REF!</definedName>
    <definedName name="______________AWM40" localSheetId="1">#REF!</definedName>
    <definedName name="______________AWM40">#REF!</definedName>
    <definedName name="______________AWM6" localSheetId="1">#REF!</definedName>
    <definedName name="______________AWM6">#REF!</definedName>
    <definedName name="______________b111121">#REF!</definedName>
    <definedName name="______________BTV300">'[20]ANAL-PUMP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1">[14]PROCTOR!#REF!</definedName>
    <definedName name="______________CAN458">[14]PROCTOR!#REF!</definedName>
    <definedName name="______________CAN486" localSheetId="1">[14]PROCTOR!#REF!</definedName>
    <definedName name="______________CAN486">[14]PROCTOR!#REF!</definedName>
    <definedName name="______________CAN487" localSheetId="1">[14]PROCTOR!#REF!</definedName>
    <definedName name="______________CAN487">[14]PROCTOR!#REF!</definedName>
    <definedName name="______________CAN488" localSheetId="1">[14]PROCTOR!#REF!</definedName>
    <definedName name="______________CAN488">[14]PROCTOR!#REF!</definedName>
    <definedName name="______________CAN489" localSheetId="1">[14]PROCTOR!#REF!</definedName>
    <definedName name="______________CAN489">[14]PROCTOR!#REF!</definedName>
    <definedName name="______________CAN490">[14]PROCTOR!#REF!</definedName>
    <definedName name="______________CAN491">[14]PROCTOR!#REF!</definedName>
    <definedName name="______________CAN492">[14]PROCTOR!#REF!</definedName>
    <definedName name="______________CAN493">[14]PROCTOR!#REF!</definedName>
    <definedName name="______________CAN494">[14]PROCTOR!#REF!</definedName>
    <definedName name="______________CAN495">[14]PROCTOR!#REF!</definedName>
    <definedName name="______________CAN496">[14]PROCTOR!#REF!</definedName>
    <definedName name="______________CAN497">[14]PROCTOR!#REF!</definedName>
    <definedName name="______________CAN498">[14]PROCTOR!#REF!</definedName>
    <definedName name="______________CAN499">[14]PROCTOR!#REF!</definedName>
    <definedName name="______________CAN500">[14]PROCTOR!#REF!</definedName>
    <definedName name="______________CDG100" localSheetId="1">#REF!</definedName>
    <definedName name="______________CDG100">#REF!</definedName>
    <definedName name="______________CDG250" localSheetId="1">#REF!</definedName>
    <definedName name="______________CDG250">#REF!</definedName>
    <definedName name="______________CDG50" localSheetId="1">#REF!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localSheetId="1" hidden="1">{"'Sheet1'!$A$4386:$N$4591"}</definedName>
    <definedName name="______________dec05" hidden="1">{"'Sheet1'!$A$4386:$N$4591"}</definedName>
    <definedName name="______________DOZ50">#REF!</definedName>
    <definedName name="______________DOZ80">#REF!</definedName>
    <definedName name="______________EXC20">'[10]Rate Analysis '!$E$50</definedName>
    <definedName name="______________ExV200" localSheetId="1">#REF!</definedName>
    <definedName name="______________ExV200">#REF!</definedName>
    <definedName name="______________GEN100" localSheetId="1">#REF!</definedName>
    <definedName name="______________GEN100">#REF!</definedName>
    <definedName name="______________GEN250" localSheetId="1">#REF!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'[20]Pipe trench'!$V$23</definedName>
    <definedName name="______________HRC2">'[20]Pipe trench'!$V$24</definedName>
    <definedName name="______________HSE1">'[20]Pipe trench'!$V$11</definedName>
    <definedName name="______________Ki1">#REF!</definedName>
    <definedName name="______________Ki2">#REF!</definedName>
    <definedName name="______________lb1" localSheetId="1">#REF!</definedName>
    <definedName name="______________lb1">#REF!</definedName>
    <definedName name="______________lb2">#REF!</definedName>
    <definedName name="______________mac2">200</definedName>
    <definedName name="______________MAN1">#REF!</definedName>
    <definedName name="______________MIX10" localSheetId="1">#REF!</definedName>
    <definedName name="______________MIX10">#REF!</definedName>
    <definedName name="______________MIX15" localSheetId="1">#REF!</definedName>
    <definedName name="______________MIX15">#REF!</definedName>
    <definedName name="______________MIX15150" localSheetId="1">'[4]Mix Design'!#REF!</definedName>
    <definedName name="______________MIX15150">'[4]Mix Design'!#REF!</definedName>
    <definedName name="______________MIX1540">'[4]Mix Design'!$P$11</definedName>
    <definedName name="______________MIX1580" localSheetId="1">'[4]Mix Design'!#REF!</definedName>
    <definedName name="______________MIX1580">'[4]Mix Design'!#REF!</definedName>
    <definedName name="______________MIX2">'[5]Mix Design'!$P$12</definedName>
    <definedName name="______________MIX20" localSheetId="1">#REF!</definedName>
    <definedName name="______________MIX20">#REF!</definedName>
    <definedName name="______________MIX2020">'[4]Mix Design'!$P$12</definedName>
    <definedName name="______________MIX2040">'[4]Mix Design'!$P$13</definedName>
    <definedName name="______________MIX25" localSheetId="1">#REF!</definedName>
    <definedName name="______________MIX25">#REF!</definedName>
    <definedName name="______________MIX2540">'[4]Mix Design'!$P$15</definedName>
    <definedName name="______________Mix255">'[6]Mix Design'!$P$13</definedName>
    <definedName name="______________MIX30" localSheetId="1">#REF!</definedName>
    <definedName name="______________MIX30">#REF!</definedName>
    <definedName name="______________MIX35" localSheetId="1">#REF!</definedName>
    <definedName name="______________MIX35">#REF!</definedName>
    <definedName name="______________MIX40" localSheetId="1">#REF!</definedName>
    <definedName name="______________MIX40">#REF!</definedName>
    <definedName name="______________MIX45" localSheetId="1">'[4]Mix Design'!#REF!</definedName>
    <definedName name="______________MIX45">'[4]Mix Design'!#REF!</definedName>
    <definedName name="______________mm1" localSheetId="1">#REF!</definedName>
    <definedName name="______________mm1">#REF!</definedName>
    <definedName name="______________mm2" localSheetId="1">#REF!</definedName>
    <definedName name="______________mm2">#REF!</definedName>
    <definedName name="______________mm3" localSheetId="1">#REF!</definedName>
    <definedName name="______________mm3">#REF!</definedName>
    <definedName name="______________MUR5">#REF!</definedName>
    <definedName name="______________MUR8">#REF!</definedName>
    <definedName name="______________OPC43">#REF!</definedName>
    <definedName name="______________ORC1">'[20]Pipe trench'!$V$17</definedName>
    <definedName name="______________ORC2">'[20]Pipe trench'!$V$18</definedName>
    <definedName name="______________OSE1">'[20]Pipe trench'!$V$8</definedName>
    <definedName name="______________PB1">#REF!</definedName>
    <definedName name="______________PPC53">'[12]Rate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 localSheetId="1">'[8]ANAL-PIPE LINE'!#REF!</definedName>
    <definedName name="______________SLV10025">'[8]ANAL-PIPE LINE'!#REF!</definedName>
    <definedName name="______________SLV20025">'[20]ANAL-PUMP HOUSE'!$I$58</definedName>
    <definedName name="______________SLV80010">'[20]ANAL-PUMP HOUSE'!$I$60</definedName>
    <definedName name="______________tab1" localSheetId="1">#REF!</definedName>
    <definedName name="______________tab1">#REF!</definedName>
    <definedName name="______________tab2" localSheetId="1">#REF!</definedName>
    <definedName name="______________tab2">#REF!</definedName>
    <definedName name="______________TB2" localSheetId="1">#REF!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[13]ANAL!#REF!</definedName>
    <definedName name="_____________AWM10" localSheetId="1">#REF!</definedName>
    <definedName name="_____________AWM10">#REF!</definedName>
    <definedName name="_____________AWM40" localSheetId="1">#REF!</definedName>
    <definedName name="_____________AWM40">#REF!</definedName>
    <definedName name="_____________AWM6" localSheetId="1">#REF!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1">[14]PROCTOR!#REF!</definedName>
    <definedName name="_____________CAN458">[14]PROCTOR!#REF!</definedName>
    <definedName name="_____________CAN486" localSheetId="1">[14]PROCTOR!#REF!</definedName>
    <definedName name="_____________CAN486">[14]PROCTOR!#REF!</definedName>
    <definedName name="_____________CAN487" localSheetId="1">[14]PROCTOR!#REF!</definedName>
    <definedName name="_____________CAN487">[14]PROCTOR!#REF!</definedName>
    <definedName name="_____________CAN488" localSheetId="1">[14]PROCTOR!#REF!</definedName>
    <definedName name="_____________CAN488">[14]PROCTOR!#REF!</definedName>
    <definedName name="_____________CAN489" localSheetId="1">[14]PROCTOR!#REF!</definedName>
    <definedName name="_____________CAN489">[14]PROCTOR!#REF!</definedName>
    <definedName name="_____________CAN490">[14]PROCTOR!#REF!</definedName>
    <definedName name="_____________CAN491">[14]PROCTOR!#REF!</definedName>
    <definedName name="_____________CAN492">[14]PROCTOR!#REF!</definedName>
    <definedName name="_____________CAN493">[14]PROCTOR!#REF!</definedName>
    <definedName name="_____________CAN494">[14]PROCTOR!#REF!</definedName>
    <definedName name="_____________CAN495">[14]PROCTOR!#REF!</definedName>
    <definedName name="_____________CAN496">[14]PROCTOR!#REF!</definedName>
    <definedName name="_____________CAN497">[14]PROCTOR!#REF!</definedName>
    <definedName name="_____________CAN498">[14]PROCTOR!#REF!</definedName>
    <definedName name="_____________CAN499">[14]PROCTOR!#REF!</definedName>
    <definedName name="_____________CAN500">[14]PROCTOR!#REF!</definedName>
    <definedName name="_____________CDG100" localSheetId="1">#REF!</definedName>
    <definedName name="_____________CDG100">#REF!</definedName>
    <definedName name="_____________CDG250" localSheetId="1">#REF!</definedName>
    <definedName name="_____________CDG250">#REF!</definedName>
    <definedName name="_____________CDG50" localSheetId="1">#REF!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localSheetId="1" hidden="1">{"'Sheet1'!$A$4386:$N$4591"}</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 localSheetId="1">#REF!</definedName>
    <definedName name="_____________MIX10">#REF!</definedName>
    <definedName name="_____________MIX15" localSheetId="1">#REF!</definedName>
    <definedName name="_____________MIX15">#REF!</definedName>
    <definedName name="_____________MIX15150" localSheetId="1">'[4]Mix Design'!#REF!</definedName>
    <definedName name="_____________MIX15150">'[4]Mix Design'!#REF!</definedName>
    <definedName name="_____________MIX1540">'[4]Mix Design'!$P$11</definedName>
    <definedName name="_____________MIX1580" localSheetId="1">'[4]Mix Design'!#REF!</definedName>
    <definedName name="_____________MIX1580">'[4]Mix Design'!#REF!</definedName>
    <definedName name="_____________MIX2">'[5]Mix Design'!$P$12</definedName>
    <definedName name="_____________MIX20" localSheetId="1">#REF!</definedName>
    <definedName name="_____________MIX20">#REF!</definedName>
    <definedName name="_____________MIX2020">'[4]Mix Design'!$P$12</definedName>
    <definedName name="_____________MIX2040">'[4]Mix Design'!$P$13</definedName>
    <definedName name="_____________MIX25" localSheetId="1">#REF!</definedName>
    <definedName name="_____________MIX25">#REF!</definedName>
    <definedName name="_____________MIX2540">'[4]Mix Design'!$P$15</definedName>
    <definedName name="_____________Mix255">'[6]Mix Design'!$P$13</definedName>
    <definedName name="_____________MIX30" localSheetId="1">#REF!</definedName>
    <definedName name="_____________MIX30">#REF!</definedName>
    <definedName name="_____________MIX35" localSheetId="1">#REF!</definedName>
    <definedName name="_____________MIX35">#REF!</definedName>
    <definedName name="_____________MIX40" localSheetId="1">#REF!</definedName>
    <definedName name="_____________MIX40">#REF!</definedName>
    <definedName name="_____________MIX45" localSheetId="1">'[4]Mix Design'!#REF!</definedName>
    <definedName name="_____________MIX45">'[4]Mix Design'!#REF!</definedName>
    <definedName name="_____________mm1" localSheetId="1">#REF!</definedName>
    <definedName name="_____________mm1">#REF!</definedName>
    <definedName name="_____________mm2" localSheetId="1">#REF!</definedName>
    <definedName name="_____________mm2">#REF!</definedName>
    <definedName name="_____________mm3" localSheetId="1">#REF!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'[22]Rate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 localSheetId="1">#REF!</definedName>
    <definedName name="_____________tab1">#REF!</definedName>
    <definedName name="_____________tab2" localSheetId="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[13]ANAL!#REF!</definedName>
    <definedName name="____________AWM10" localSheetId="1">#REF!</definedName>
    <definedName name="____________AWM10">#REF!</definedName>
    <definedName name="____________AWM40" localSheetId="1">#REF!</definedName>
    <definedName name="____________AWM40">#REF!</definedName>
    <definedName name="____________AWM6" localSheetId="1">#REF!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1">[19]PROCTOR!#REF!</definedName>
    <definedName name="____________CAN458">[19]PROCTOR!#REF!</definedName>
    <definedName name="____________CAN486" localSheetId="1">[19]PROCTOR!#REF!</definedName>
    <definedName name="____________CAN486">[19]PROCTOR!#REF!</definedName>
    <definedName name="____________CAN487" localSheetId="1">[19]PROCTOR!#REF!</definedName>
    <definedName name="____________CAN487">[19]PROCTOR!#REF!</definedName>
    <definedName name="____________CAN488" localSheetId="1">[19]PROCTOR!#REF!</definedName>
    <definedName name="____________CAN488">[19]PROCTOR!#REF!</definedName>
    <definedName name="____________CAN489" localSheetId="1">[19]PROCTOR!#REF!</definedName>
    <definedName name="____________CAN489">[19]PROCTOR!#REF!</definedName>
    <definedName name="____________CAN490">[19]PROCTOR!#REF!</definedName>
    <definedName name="____________CAN491">[19]PROCTOR!#REF!</definedName>
    <definedName name="____________CAN492">[19]PROCTOR!#REF!</definedName>
    <definedName name="____________CAN493">[19]PROCTOR!#REF!</definedName>
    <definedName name="____________CAN494">[19]PROCTOR!#REF!</definedName>
    <definedName name="____________CAN495">[19]PROCTOR!#REF!</definedName>
    <definedName name="____________CAN496">[19]PROCTOR!#REF!</definedName>
    <definedName name="____________CAN497">[19]PROCTOR!#REF!</definedName>
    <definedName name="____________CAN498">[19]PROCTOR!#REF!</definedName>
    <definedName name="____________CAN499">[19]PROCTOR!#REF!</definedName>
    <definedName name="____________CAN500">[19]PROCTOR!#REF!</definedName>
    <definedName name="____________CDG100" localSheetId="1">#REF!</definedName>
    <definedName name="____________CDG100">#REF!</definedName>
    <definedName name="____________CDG250" localSheetId="1">#REF!</definedName>
    <definedName name="____________CDG250">#REF!</definedName>
    <definedName name="____________CDG50" localSheetId="1">#REF!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localSheetId="1" hidden="1">{"'Sheet1'!$A$4386:$N$4591"}</definedName>
    <definedName name="____________dec05" hidden="1">{"'Sheet1'!$A$4386:$N$4591"}</definedName>
    <definedName name="____________DOZ50">#REF!</definedName>
    <definedName name="____________DOZ80">#REF!</definedName>
    <definedName name="____________EXC20">'[23]21-Rate Analysis-1'!$E$51</definedName>
    <definedName name="____________ExV200" localSheetId="1">#REF!</definedName>
    <definedName name="____________ExV200">#REF!</definedName>
    <definedName name="____________GEN100" localSheetId="1">#REF!</definedName>
    <definedName name="____________GEN100">#REF!</definedName>
    <definedName name="____________GEN250" localSheetId="1">#REF!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 localSheetId="1">#REF!</definedName>
    <definedName name="____________MIX10">#REF!</definedName>
    <definedName name="____________MIX15" localSheetId="1">#REF!</definedName>
    <definedName name="____________MIX15">#REF!</definedName>
    <definedName name="____________MIX15150" localSheetId="1">'[4]Mix Design'!#REF!</definedName>
    <definedName name="____________MIX15150">'[4]Mix Design'!#REF!</definedName>
    <definedName name="____________MIX1540">'[4]Mix Design'!$P$11</definedName>
    <definedName name="____________MIX1580" localSheetId="1">'[4]Mix Design'!#REF!</definedName>
    <definedName name="____________MIX1580">'[4]Mix Design'!#REF!</definedName>
    <definedName name="____________MIX2">'[5]Mix Design'!$P$12</definedName>
    <definedName name="____________MIX20" localSheetId="1">#REF!</definedName>
    <definedName name="____________MIX20">#REF!</definedName>
    <definedName name="____________MIX2020">'[4]Mix Design'!$P$12</definedName>
    <definedName name="____________MIX2040">'[4]Mix Design'!$P$13</definedName>
    <definedName name="____________MIX25" localSheetId="1">#REF!</definedName>
    <definedName name="____________MIX25">#REF!</definedName>
    <definedName name="____________MIX2540">'[4]Mix Design'!$P$15</definedName>
    <definedName name="____________Mix255">'[6]Mix Design'!$P$13</definedName>
    <definedName name="____________MIX30" localSheetId="1">#REF!</definedName>
    <definedName name="____________MIX30">#REF!</definedName>
    <definedName name="____________MIX35" localSheetId="1">#REF!</definedName>
    <definedName name="____________MIX35">#REF!</definedName>
    <definedName name="____________MIX40" localSheetId="1">#REF!</definedName>
    <definedName name="____________MIX40">#REF!</definedName>
    <definedName name="____________MIX45" localSheetId="1">'[4]Mix Design'!#REF!</definedName>
    <definedName name="____________MIX45">'[4]Mix Design'!#REF!</definedName>
    <definedName name="____________mm1" localSheetId="1">#REF!</definedName>
    <definedName name="____________mm1">#REF!</definedName>
    <definedName name="____________mm2" localSheetId="1">#REF!</definedName>
    <definedName name="____________mm2">#REF!</definedName>
    <definedName name="____________mm3" localSheetId="1">#REF!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'[23]21-Rate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 localSheetId="1">#REF!</definedName>
    <definedName name="____________tab1">#REF!</definedName>
    <definedName name="____________tab2" localSheetId="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'[20]ANAL-PUMP HOUSE'!$I$55</definedName>
    <definedName name="___________ash1" localSheetId="1">[21]ANAL!#REF!</definedName>
    <definedName name="___________ash1">[21]ANAL!#REF!</definedName>
    <definedName name="___________AWM10" localSheetId="1">#REF!</definedName>
    <definedName name="___________AWM10">#REF!</definedName>
    <definedName name="___________AWM40" localSheetId="1">#REF!</definedName>
    <definedName name="___________AWM40">#REF!</definedName>
    <definedName name="___________AWM6" localSheetId="1">#REF!</definedName>
    <definedName name="___________AWM6">#REF!</definedName>
    <definedName name="___________b111121">#REF!</definedName>
    <definedName name="___________BTV300">'[20]ANAL-PUMP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1">[19]PROCTOR!#REF!</definedName>
    <definedName name="___________CAN458">[19]PROCTOR!#REF!</definedName>
    <definedName name="___________CAN486" localSheetId="1">[19]PROCTOR!#REF!</definedName>
    <definedName name="___________CAN486">[19]PROCTOR!#REF!</definedName>
    <definedName name="___________CAN487" localSheetId="1">[19]PROCTOR!#REF!</definedName>
    <definedName name="___________CAN487">[19]PROCTOR!#REF!</definedName>
    <definedName name="___________CAN488" localSheetId="1">[19]PROCTOR!#REF!</definedName>
    <definedName name="___________CAN488">[19]PROCTOR!#REF!</definedName>
    <definedName name="___________CAN489" localSheetId="1">[19]PROCTOR!#REF!</definedName>
    <definedName name="___________CAN489">[19]PROCTOR!#REF!</definedName>
    <definedName name="___________CAN490">[19]PROCTOR!#REF!</definedName>
    <definedName name="___________CAN491">[19]PROCTOR!#REF!</definedName>
    <definedName name="___________CAN492">[19]PROCTOR!#REF!</definedName>
    <definedName name="___________CAN493">[19]PROCTOR!#REF!</definedName>
    <definedName name="___________CAN494">[19]PROCTOR!#REF!</definedName>
    <definedName name="___________CAN495">[19]PROCTOR!#REF!</definedName>
    <definedName name="___________CAN496">[19]PROCTOR!#REF!</definedName>
    <definedName name="___________CAN497">[19]PROCTOR!#REF!</definedName>
    <definedName name="___________CAN498">[19]PROCTOR!#REF!</definedName>
    <definedName name="___________CAN499">[19]PROCTOR!#REF!</definedName>
    <definedName name="___________CAN500">[19]PROCTOR!#REF!</definedName>
    <definedName name="___________CDG100" localSheetId="1">#REF!</definedName>
    <definedName name="___________CDG100">#REF!</definedName>
    <definedName name="___________CDG250" localSheetId="1">#REF!</definedName>
    <definedName name="___________CDG250">#REF!</definedName>
    <definedName name="___________CDG50" localSheetId="1">#REF!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localSheetId="1" hidden="1">{"'Sheet1'!$A$4386:$N$4591"}</definedName>
    <definedName name="___________dec05" hidden="1">{"'Sheet1'!$A$4386:$N$4591"}</definedName>
    <definedName name="___________DOZ50">#REF!</definedName>
    <definedName name="___________DOZ80">#REF!</definedName>
    <definedName name="___________EXC20">'[23]21-Rate Analysis-1'!$E$51</definedName>
    <definedName name="___________ExV200" localSheetId="1">#REF!</definedName>
    <definedName name="___________ExV200">#REF!</definedName>
    <definedName name="___________GEN100" localSheetId="1">#REF!</definedName>
    <definedName name="___________GEN100">#REF!</definedName>
    <definedName name="___________GEN250" localSheetId="1">#REF!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'[20]Pipe trench'!$V$23</definedName>
    <definedName name="___________HRC2">'[20]Pipe trench'!$V$24</definedName>
    <definedName name="___________HSE1">'[20]Pipe trench'!$V$11</definedName>
    <definedName name="___________Ki1">#REF!</definedName>
    <definedName name="___________Ki2">#REF!</definedName>
    <definedName name="___________lb1" localSheetId="1">#REF!</definedName>
    <definedName name="___________lb1">#REF!</definedName>
    <definedName name="___________lb2">#REF!</definedName>
    <definedName name="___________mac2">200</definedName>
    <definedName name="___________MAN1">#REF!</definedName>
    <definedName name="___________MIX10" localSheetId="1">#REF!</definedName>
    <definedName name="___________MIX10">#REF!</definedName>
    <definedName name="___________MIX15" localSheetId="1">#REF!</definedName>
    <definedName name="___________MIX15">#REF!</definedName>
    <definedName name="___________MIX15150" localSheetId="1">'[4]Mix Design'!#REF!</definedName>
    <definedName name="___________MIX15150">'[4]Mix Design'!#REF!</definedName>
    <definedName name="___________MIX1540">'[4]Mix Design'!$P$11</definedName>
    <definedName name="___________MIX1580" localSheetId="1">'[4]Mix Design'!#REF!</definedName>
    <definedName name="___________MIX1580">'[4]Mix Design'!#REF!</definedName>
    <definedName name="___________MIX2">'[5]Mix Design'!$P$12</definedName>
    <definedName name="___________MIX20" localSheetId="1">#REF!</definedName>
    <definedName name="___________MIX20">#REF!</definedName>
    <definedName name="___________MIX2020">'[4]Mix Design'!$P$12</definedName>
    <definedName name="___________MIX2040">'[4]Mix Design'!$P$13</definedName>
    <definedName name="___________MIX25" localSheetId="1">#REF!</definedName>
    <definedName name="___________MIX25">#REF!</definedName>
    <definedName name="___________MIX2540">'[4]Mix Design'!$P$15</definedName>
    <definedName name="___________Mix255">'[6]Mix Design'!$P$13</definedName>
    <definedName name="___________MIX30" localSheetId="1">#REF!</definedName>
    <definedName name="___________MIX30">#REF!</definedName>
    <definedName name="___________MIX35" localSheetId="1">#REF!</definedName>
    <definedName name="___________MIX35">#REF!</definedName>
    <definedName name="___________MIX40" localSheetId="1">#REF!</definedName>
    <definedName name="___________MIX40">#REF!</definedName>
    <definedName name="___________MIX45" localSheetId="1">'[4]Mix Design'!#REF!</definedName>
    <definedName name="___________MIX45">'[4]Mix Design'!#REF!</definedName>
    <definedName name="___________mm1" localSheetId="1">#REF!</definedName>
    <definedName name="___________mm1">#REF!</definedName>
    <definedName name="___________mm2" localSheetId="1">#REF!</definedName>
    <definedName name="___________mm2">#REF!</definedName>
    <definedName name="___________mm3" localSheetId="1">#REF!</definedName>
    <definedName name="___________mm3">#REF!</definedName>
    <definedName name="___________MUR5">#REF!</definedName>
    <definedName name="___________MUR8">#REF!</definedName>
    <definedName name="___________OPC43">#REF!</definedName>
    <definedName name="___________ORC1">'[20]Pipe trench'!$V$17</definedName>
    <definedName name="___________ORC2">'[20]Pipe trench'!$V$18</definedName>
    <definedName name="___________OSE1">'[20]Pipe trench'!$V$8</definedName>
    <definedName name="___________PB1">#REF!</definedName>
    <definedName name="___________PPC53">'[23]21-Rate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'[20]ANAL-PUMP HOUSE'!$I$58</definedName>
    <definedName name="___________SLV80010">'[20]ANAL-PUMP HOUSE'!$I$60</definedName>
    <definedName name="___________tab1" localSheetId="1">#REF!</definedName>
    <definedName name="___________tab1">#REF!</definedName>
    <definedName name="___________tab2" localSheetId="1">#REF!</definedName>
    <definedName name="___________tab2">#REF!</definedName>
    <definedName name="___________TB2" localSheetId="1">#REF!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'[20]ANAL-PUMP HOUSE'!$I$55</definedName>
    <definedName name="__________ash1" localSheetId="1">[21]ANAL!#REF!</definedName>
    <definedName name="__________ash1">[21]ANAL!#REF!</definedName>
    <definedName name="__________AWM10" localSheetId="1">#REF!</definedName>
    <definedName name="__________AWM10">#REF!</definedName>
    <definedName name="__________AWM40" localSheetId="1">#REF!</definedName>
    <definedName name="__________AWM40">#REF!</definedName>
    <definedName name="__________AWM6" localSheetId="1">#REF!</definedName>
    <definedName name="__________AWM6">#REF!</definedName>
    <definedName name="__________b111121">#REF!</definedName>
    <definedName name="__________BTV300">'[20]ANAL-PUMP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1">[19]PROCTOR!#REF!</definedName>
    <definedName name="__________CAN458">[19]PROCTOR!#REF!</definedName>
    <definedName name="__________CAN486" localSheetId="1">[19]PROCTOR!#REF!</definedName>
    <definedName name="__________CAN486">[19]PROCTOR!#REF!</definedName>
    <definedName name="__________CAN487" localSheetId="1">[19]PROCTOR!#REF!</definedName>
    <definedName name="__________CAN487">[19]PROCTOR!#REF!</definedName>
    <definedName name="__________CAN488" localSheetId="1">[19]PROCTOR!#REF!</definedName>
    <definedName name="__________CAN488">[19]PROCTOR!#REF!</definedName>
    <definedName name="__________CAN489" localSheetId="1">[19]PROCTOR!#REF!</definedName>
    <definedName name="__________CAN489">[19]PROCTOR!#REF!</definedName>
    <definedName name="__________CAN490">[19]PROCTOR!#REF!</definedName>
    <definedName name="__________CAN491">[19]PROCTOR!#REF!</definedName>
    <definedName name="__________CAN492">[19]PROCTOR!#REF!</definedName>
    <definedName name="__________CAN493">[19]PROCTOR!#REF!</definedName>
    <definedName name="__________CAN494">[19]PROCTOR!#REF!</definedName>
    <definedName name="__________CAN495">[19]PROCTOR!#REF!</definedName>
    <definedName name="__________CAN496">[19]PROCTOR!#REF!</definedName>
    <definedName name="__________CAN497">[19]PROCTOR!#REF!</definedName>
    <definedName name="__________CAN498">[19]PROCTOR!#REF!</definedName>
    <definedName name="__________CAN499">[19]PROCTOR!#REF!</definedName>
    <definedName name="__________CAN500">[19]PROCTOR!#REF!</definedName>
    <definedName name="__________CDG100" localSheetId="1">#REF!</definedName>
    <definedName name="__________CDG100">#REF!</definedName>
    <definedName name="__________CDG250" localSheetId="1">#REF!</definedName>
    <definedName name="__________CDG250">#REF!</definedName>
    <definedName name="__________CDG50" localSheetId="1">#REF!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localSheetId="1" hidden="1">{"'Sheet1'!$A$4386:$N$4591"}</definedName>
    <definedName name="__________dec05" hidden="1">{"'Sheet1'!$A$4386:$N$4591"}</definedName>
    <definedName name="__________DOZ50">#REF!</definedName>
    <definedName name="__________DOZ80">#REF!</definedName>
    <definedName name="__________EXC20">'[23]21-Rate Analysis-1'!$E$51</definedName>
    <definedName name="__________ExV200" localSheetId="1">#REF!</definedName>
    <definedName name="__________ExV200">#REF!</definedName>
    <definedName name="__________GEN100" localSheetId="1">#REF!</definedName>
    <definedName name="__________GEN100">#REF!</definedName>
    <definedName name="__________GEN250" localSheetId="1">#REF!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'[20]Pipe trench'!$V$23</definedName>
    <definedName name="__________HRC2">'[20]Pipe trench'!$V$24</definedName>
    <definedName name="__________HSE1">'[20]Pipe trench'!$V$11</definedName>
    <definedName name="__________Ki1">#REF!</definedName>
    <definedName name="__________Ki2">#REF!</definedName>
    <definedName name="__________lb1" localSheetId="1">#REF!</definedName>
    <definedName name="__________lb1">#REF!</definedName>
    <definedName name="__________lb2">#REF!</definedName>
    <definedName name="__________mac2">200</definedName>
    <definedName name="__________MAN1">#REF!</definedName>
    <definedName name="__________MIX10" localSheetId="1">#REF!</definedName>
    <definedName name="__________MIX10">#REF!</definedName>
    <definedName name="__________MIX15" localSheetId="1">#REF!</definedName>
    <definedName name="__________MIX15">#REF!</definedName>
    <definedName name="__________MIX15150" localSheetId="1">'[4]Mix Design'!#REF!</definedName>
    <definedName name="__________MIX15150">'[4]Mix Design'!#REF!</definedName>
    <definedName name="__________MIX1540">'[4]Mix Design'!$P$11</definedName>
    <definedName name="__________MIX1580" localSheetId="1">'[4]Mix Design'!#REF!</definedName>
    <definedName name="__________MIX1580">'[4]Mix Design'!#REF!</definedName>
    <definedName name="__________MIX2">'[5]Mix Design'!$P$12</definedName>
    <definedName name="__________MIX20" localSheetId="1">#REF!</definedName>
    <definedName name="__________MIX20">#REF!</definedName>
    <definedName name="__________MIX2020">'[4]Mix Design'!$P$12</definedName>
    <definedName name="__________MIX2040">'[4]Mix Design'!$P$13</definedName>
    <definedName name="__________MIX25" localSheetId="1">#REF!</definedName>
    <definedName name="__________MIX25">#REF!</definedName>
    <definedName name="__________MIX2540">'[4]Mix Design'!$P$15</definedName>
    <definedName name="__________Mix255">'[6]Mix Design'!$P$13</definedName>
    <definedName name="__________MIX30" localSheetId="1">#REF!</definedName>
    <definedName name="__________MIX30">#REF!</definedName>
    <definedName name="__________MIX35" localSheetId="1">#REF!</definedName>
    <definedName name="__________MIX35">#REF!</definedName>
    <definedName name="__________MIX40" localSheetId="1">#REF!</definedName>
    <definedName name="__________MIX40">#REF!</definedName>
    <definedName name="__________MIX45" localSheetId="1">'[4]Mix Design'!#REF!</definedName>
    <definedName name="__________MIX45">'[4]Mix Design'!#REF!</definedName>
    <definedName name="__________mm1" localSheetId="1">#REF!</definedName>
    <definedName name="__________mm1">#REF!</definedName>
    <definedName name="__________mm2" localSheetId="1">#REF!</definedName>
    <definedName name="__________mm2">#REF!</definedName>
    <definedName name="__________mm3" localSheetId="1">#REF!</definedName>
    <definedName name="__________mm3">#REF!</definedName>
    <definedName name="__________MUR5">#REF!</definedName>
    <definedName name="__________MUR8">#REF!</definedName>
    <definedName name="__________OPC43">#REF!</definedName>
    <definedName name="__________ORC1">'[20]Pipe trench'!$V$17</definedName>
    <definedName name="__________ORC2">'[20]Pipe trench'!$V$18</definedName>
    <definedName name="__________OSE1">'[20]Pipe trench'!$V$8</definedName>
    <definedName name="__________PB1">#REF!</definedName>
    <definedName name="__________PPC53">'[23]21-Rate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'[20]ANAL-PUMP HOUSE'!$I$58</definedName>
    <definedName name="__________SLV80010">'[20]ANAL-PUMP HOUSE'!$I$60</definedName>
    <definedName name="__________tab1" localSheetId="1">#REF!</definedName>
    <definedName name="__________tab1">#REF!</definedName>
    <definedName name="__________tab2" localSheetId="1">#REF!</definedName>
    <definedName name="__________tab2">#REF!</definedName>
    <definedName name="__________TB2" localSheetId="1">#REF!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'[23]21-Rate Analysis-1'!$E$22</definedName>
    <definedName name="_________AGG40" localSheetId="1">#REF!</definedName>
    <definedName name="_________AGG40">#REF!</definedName>
    <definedName name="_________AGG6" localSheetId="1">#REF!</definedName>
    <definedName name="_________AGG6">#REF!</definedName>
    <definedName name="_________ARV8040">'[20]ANAL-PUMP HOUSE'!$I$55</definedName>
    <definedName name="_________ash1" localSheetId="1">[21]ANAL!#REF!</definedName>
    <definedName name="_________ash1">[21]ANAL!#REF!</definedName>
    <definedName name="_________AWM10" localSheetId="1">#REF!</definedName>
    <definedName name="_________AWM10">#REF!</definedName>
    <definedName name="_________AWM40" localSheetId="1">#REF!</definedName>
    <definedName name="_________AWM40">#REF!</definedName>
    <definedName name="_________AWM6" localSheetId="1">#REF!</definedName>
    <definedName name="_________AWM6">#REF!</definedName>
    <definedName name="_________b111121">#REF!</definedName>
    <definedName name="_________BTV300">'[20]ANAL-PUMP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1">[19]PROCTOR!#REF!</definedName>
    <definedName name="_________CAN458">[19]PROCTOR!#REF!</definedName>
    <definedName name="_________CAN486" localSheetId="1">[19]PROCTOR!#REF!</definedName>
    <definedName name="_________CAN486">[19]PROCTOR!#REF!</definedName>
    <definedName name="_________CAN487" localSheetId="1">[19]PROCTOR!#REF!</definedName>
    <definedName name="_________CAN487">[19]PROCTOR!#REF!</definedName>
    <definedName name="_________CAN488" localSheetId="1">[19]PROCTOR!#REF!</definedName>
    <definedName name="_________CAN488">[19]PROCTOR!#REF!</definedName>
    <definedName name="_________CAN489" localSheetId="1">[19]PROCTOR!#REF!</definedName>
    <definedName name="_________CAN489">[19]PROCTOR!#REF!</definedName>
    <definedName name="_________CAN490">[19]PROCTOR!#REF!</definedName>
    <definedName name="_________CAN491">[19]PROCTOR!#REF!</definedName>
    <definedName name="_________CAN492">[19]PROCTOR!#REF!</definedName>
    <definedName name="_________CAN493">[19]PROCTOR!#REF!</definedName>
    <definedName name="_________CAN494">[19]PROCTOR!#REF!</definedName>
    <definedName name="_________CAN495">[19]PROCTOR!#REF!</definedName>
    <definedName name="_________CAN496">[19]PROCTOR!#REF!</definedName>
    <definedName name="_________CAN497">[19]PROCTOR!#REF!</definedName>
    <definedName name="_________CAN498">[19]PROCTOR!#REF!</definedName>
    <definedName name="_________CAN499">[19]PROCTOR!#REF!</definedName>
    <definedName name="_________CAN500">[19]PROCTOR!#REF!</definedName>
    <definedName name="_________CDG100" localSheetId="1">#REF!</definedName>
    <definedName name="_________CDG100">#REF!</definedName>
    <definedName name="_________CDG250" localSheetId="1">#REF!</definedName>
    <definedName name="_________CDG250">#REF!</definedName>
    <definedName name="_________CDG50" localSheetId="1">#REF!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localSheetId="1" hidden="1">{"'Sheet1'!$A$4386:$N$4591"}</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'[20]Pipe trench'!$V$23</definedName>
    <definedName name="_________HRC2">'[20]Pipe trench'!$V$24</definedName>
    <definedName name="_________HSE1">'[20]Pipe trench'!$V$11</definedName>
    <definedName name="_________Ki1">#REF!</definedName>
    <definedName name="_________Ki2">#REF!</definedName>
    <definedName name="_________lb1" localSheetId="1">#REF!</definedName>
    <definedName name="_________lb1">#REF!</definedName>
    <definedName name="_________lb2">#REF!</definedName>
    <definedName name="_________mac2">200</definedName>
    <definedName name="_________MAN1">#REF!</definedName>
    <definedName name="_________MIX10" localSheetId="1">#REF!</definedName>
    <definedName name="_________MIX10">#REF!</definedName>
    <definedName name="_________MIX15" localSheetId="1">#REF!</definedName>
    <definedName name="_________MIX15">#REF!</definedName>
    <definedName name="_________MIX15150" localSheetId="1">'[4]Mix Design'!#REF!</definedName>
    <definedName name="_________MIX15150">'[4]Mix Design'!#REF!</definedName>
    <definedName name="_________MIX1540">'[4]Mix Design'!$P$11</definedName>
    <definedName name="_________MIX1580" localSheetId="1">'[4]Mix Design'!#REF!</definedName>
    <definedName name="_________MIX1580">'[4]Mix Design'!#REF!</definedName>
    <definedName name="_________MIX2">'[5]Mix Design'!$P$12</definedName>
    <definedName name="_________MIX20" localSheetId="1">#REF!</definedName>
    <definedName name="_________MIX20">#REF!</definedName>
    <definedName name="_________MIX2020">'[4]Mix Design'!$P$12</definedName>
    <definedName name="_________MIX2040">'[4]Mix Design'!$P$13</definedName>
    <definedName name="_________MIX25" localSheetId="1">#REF!</definedName>
    <definedName name="_________MIX25">#REF!</definedName>
    <definedName name="_________MIX2540">'[4]Mix Design'!$P$15</definedName>
    <definedName name="_________Mix255">'[6]Mix Design'!$P$13</definedName>
    <definedName name="_________MIX30" localSheetId="1">#REF!</definedName>
    <definedName name="_________MIX30">#REF!</definedName>
    <definedName name="_________MIX35" localSheetId="1">#REF!</definedName>
    <definedName name="_________MIX35">#REF!</definedName>
    <definedName name="_________MIX40" localSheetId="1">#REF!</definedName>
    <definedName name="_________MIX40">#REF!</definedName>
    <definedName name="_________MIX45" localSheetId="1">'[4]Mix Design'!#REF!</definedName>
    <definedName name="_________MIX45">'[4]Mix Design'!#REF!</definedName>
    <definedName name="_________mm1" localSheetId="1">#REF!</definedName>
    <definedName name="_________mm1">#REF!</definedName>
    <definedName name="_________mm2" localSheetId="1">#REF!</definedName>
    <definedName name="_________mm2">#REF!</definedName>
    <definedName name="_________mm3" localSheetId="1">#REF!</definedName>
    <definedName name="_________mm3">#REF!</definedName>
    <definedName name="_________MUR5">#REF!</definedName>
    <definedName name="_________MUR8">#REF!</definedName>
    <definedName name="_________OPC43">#REF!</definedName>
    <definedName name="_________ORC1">'[20]Pipe trench'!$V$17</definedName>
    <definedName name="_________ORC2">'[20]Pipe trench'!$V$18</definedName>
    <definedName name="_________OSE1">'[20]Pipe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 localSheetId="1">'[24]ANAL-PIPE LINE'!#REF!</definedName>
    <definedName name="_________SLV10025">'[24]ANAL-PIPE LINE'!#REF!</definedName>
    <definedName name="_________SLV20025">'[20]ANAL-PUMP HOUSE'!$I$58</definedName>
    <definedName name="_________SLV80010">'[20]ANAL-PUMP HOUSE'!$I$60</definedName>
    <definedName name="_________SMG1">#N/A</definedName>
    <definedName name="_________SMG2">#N/A</definedName>
    <definedName name="_________tab1" localSheetId="1">#REF!</definedName>
    <definedName name="_________tab1">#REF!</definedName>
    <definedName name="_________tab2" localSheetId="1">#REF!</definedName>
    <definedName name="_________tab2">#REF!</definedName>
    <definedName name="_________TB2" localSheetId="1">#REF!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'[23]21-Rate Analysis-1'!$E$22</definedName>
    <definedName name="________AGG40" localSheetId="1">#REF!</definedName>
    <definedName name="________AGG40">#REF!</definedName>
    <definedName name="________AGG6" localSheetId="1">#REF!</definedName>
    <definedName name="________AGG6">#REF!</definedName>
    <definedName name="________ARV8040">'[20]ANAL-PUMP HOUSE'!$I$55</definedName>
    <definedName name="________ash1" localSheetId="1">[21]ANAL!#REF!</definedName>
    <definedName name="________ash1">[21]ANAL!#REF!</definedName>
    <definedName name="________AWM10" localSheetId="1">#REF!</definedName>
    <definedName name="________AWM10">#REF!</definedName>
    <definedName name="________AWM40" localSheetId="1">#REF!</definedName>
    <definedName name="________AWM40">#REF!</definedName>
    <definedName name="________AWM6" localSheetId="1">#REF!</definedName>
    <definedName name="________AWM6">#REF!</definedName>
    <definedName name="________b111121">#REF!</definedName>
    <definedName name="________BTV300">'[20]ANAL-PUMP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1">[14]PROCTOR!#REF!</definedName>
    <definedName name="________CAN458">[14]PROCTOR!#REF!</definedName>
    <definedName name="________CAN486" localSheetId="1">[14]PROCTOR!#REF!</definedName>
    <definedName name="________CAN486">[14]PROCTOR!#REF!</definedName>
    <definedName name="________CAN487" localSheetId="1">[14]PROCTOR!#REF!</definedName>
    <definedName name="________CAN487">[14]PROCTOR!#REF!</definedName>
    <definedName name="________CAN488" localSheetId="1">[14]PROCTOR!#REF!</definedName>
    <definedName name="________CAN488">[14]PROCTOR!#REF!</definedName>
    <definedName name="________CAN489" localSheetId="1">[14]PROCTOR!#REF!</definedName>
    <definedName name="________CAN489">[14]PROCTOR!#REF!</definedName>
    <definedName name="________CAN490">[14]PROCTOR!#REF!</definedName>
    <definedName name="________CAN491">[14]PROCTOR!#REF!</definedName>
    <definedName name="________CAN492">[14]PROCTOR!#REF!</definedName>
    <definedName name="________CAN493">[14]PROCTOR!#REF!</definedName>
    <definedName name="________CAN494">[14]PROCTOR!#REF!</definedName>
    <definedName name="________CAN495">[14]PROCTOR!#REF!</definedName>
    <definedName name="________CAN496">[14]PROCTOR!#REF!</definedName>
    <definedName name="________CAN497">[14]PROCTOR!#REF!</definedName>
    <definedName name="________CAN498">[14]PROCTOR!#REF!</definedName>
    <definedName name="________CAN499">[14]PROCTOR!#REF!</definedName>
    <definedName name="________CAN500">[14]PROCTOR!#REF!</definedName>
    <definedName name="________CDG100" localSheetId="1">#REF!</definedName>
    <definedName name="________CDG100">#REF!</definedName>
    <definedName name="________CDG250" localSheetId="1">#REF!</definedName>
    <definedName name="________CDG250">#REF!</definedName>
    <definedName name="________CDG50" localSheetId="1">#REF!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localSheetId="1" hidden="1">{"'Sheet1'!$A$4386:$N$4591"}</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'[20]Pipe trench'!$V$23</definedName>
    <definedName name="________HRC2">'[20]Pipe trench'!$V$24</definedName>
    <definedName name="________HSE1">'[20]Pipe trench'!$V$11</definedName>
    <definedName name="________Ki1">#REF!</definedName>
    <definedName name="________Ki2">#REF!</definedName>
    <definedName name="________lb1" localSheetId="1">#REF!</definedName>
    <definedName name="________lb1">#REF!</definedName>
    <definedName name="________lb2">#REF!</definedName>
    <definedName name="________mac2">200</definedName>
    <definedName name="________MAN1">#REF!</definedName>
    <definedName name="________MIX10" localSheetId="1">#REF!</definedName>
    <definedName name="________MIX10">#REF!</definedName>
    <definedName name="________MIX15" localSheetId="1">#REF!</definedName>
    <definedName name="________MIX15">#REF!</definedName>
    <definedName name="________MIX15150" localSheetId="1">'[4]Mix Design'!#REF!</definedName>
    <definedName name="________MIX15150">'[4]Mix Design'!#REF!</definedName>
    <definedName name="________MIX1540">'[4]Mix Design'!$P$11</definedName>
    <definedName name="________MIX1580" localSheetId="1">'[4]Mix Design'!#REF!</definedName>
    <definedName name="________MIX1580">'[4]Mix Design'!#REF!</definedName>
    <definedName name="________MIX2">'[5]Mix Design'!$P$12</definedName>
    <definedName name="________MIX20" localSheetId="1">#REF!</definedName>
    <definedName name="________MIX20">#REF!</definedName>
    <definedName name="________MIX2020">'[4]Mix Design'!$P$12</definedName>
    <definedName name="________MIX2040">'[4]Mix Design'!$P$13</definedName>
    <definedName name="________MIX25" localSheetId="1">#REF!</definedName>
    <definedName name="________MIX25">#REF!</definedName>
    <definedName name="________MIX2540">'[4]Mix Design'!$P$15</definedName>
    <definedName name="________Mix255">'[6]Mix Design'!$P$13</definedName>
    <definedName name="________MIX30" localSheetId="1">#REF!</definedName>
    <definedName name="________MIX30">#REF!</definedName>
    <definedName name="________MIX35" localSheetId="1">#REF!</definedName>
    <definedName name="________MIX35">#REF!</definedName>
    <definedName name="________MIX40" localSheetId="1">#REF!</definedName>
    <definedName name="________MIX40">#REF!</definedName>
    <definedName name="________MIX45" localSheetId="1">'[4]Mix Design'!#REF!</definedName>
    <definedName name="________MIX45">'[4]Mix Design'!#REF!</definedName>
    <definedName name="________mm1" localSheetId="1">#REF!</definedName>
    <definedName name="________mm1">#REF!</definedName>
    <definedName name="________mm2" localSheetId="1">#REF!</definedName>
    <definedName name="________mm2">#REF!</definedName>
    <definedName name="________mm3" localSheetId="1">#REF!</definedName>
    <definedName name="________mm3">#REF!</definedName>
    <definedName name="________MUR5">#REF!</definedName>
    <definedName name="________MUR8">#REF!</definedName>
    <definedName name="________OPC43">#REF!</definedName>
    <definedName name="________ORC1">'[20]Pipe trench'!$V$17</definedName>
    <definedName name="________ORC2">'[20]Pipe trench'!$V$18</definedName>
    <definedName name="________OSE1">'[20]Pipe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 localSheetId="1">'[25]ANAL-PIPE LINE'!#REF!</definedName>
    <definedName name="________SLV10025">'[25]ANAL-PIPE LINE'!#REF!</definedName>
    <definedName name="________SLV20025">'[20]ANAL-PUMP HOUSE'!$I$58</definedName>
    <definedName name="________SLV80010">'[20]ANAL-PUMP HOUSE'!$I$60</definedName>
    <definedName name="________tab1" localSheetId="1">#REF!</definedName>
    <definedName name="________tab1">#REF!</definedName>
    <definedName name="________tab2" localSheetId="1">#REF!</definedName>
    <definedName name="________tab2">#REF!</definedName>
    <definedName name="________TB2" localSheetId="1">#REF!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'[23]21-Rate Analysis-1'!$E$22</definedName>
    <definedName name="_______AGG40" localSheetId="1">#REF!</definedName>
    <definedName name="_______AGG40">#REF!</definedName>
    <definedName name="_______AGG6" localSheetId="1">#REF!</definedName>
    <definedName name="_______AGG6">#REF!</definedName>
    <definedName name="_______ash1" localSheetId="1">[13]ANAL!#REF!</definedName>
    <definedName name="_______ash1">[13]ANAL!#REF!</definedName>
    <definedName name="_______AWM10" localSheetId="1">#REF!</definedName>
    <definedName name="_______AWM10">#REF!</definedName>
    <definedName name="_______AWM40" localSheetId="1">#REF!</definedName>
    <definedName name="_______AWM40">#REF!</definedName>
    <definedName name="_______AWM6" localSheetId="1">#REF!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1">[14]PROCTOR!#REF!</definedName>
    <definedName name="_______CAN458">[14]PROCTOR!#REF!</definedName>
    <definedName name="_______CAN486" localSheetId="1">[14]PROCTOR!#REF!</definedName>
    <definedName name="_______CAN486">[14]PROCTOR!#REF!</definedName>
    <definedName name="_______CAN487" localSheetId="1">[14]PROCTOR!#REF!</definedName>
    <definedName name="_______CAN487">[14]PROCTOR!#REF!</definedName>
    <definedName name="_______CAN488" localSheetId="1">[14]PROCTOR!#REF!</definedName>
    <definedName name="_______CAN488">[14]PROCTOR!#REF!</definedName>
    <definedName name="_______CAN489" localSheetId="1">[14]PROCTOR!#REF!</definedName>
    <definedName name="_______CAN489">[14]PROCTOR!#REF!</definedName>
    <definedName name="_______CAN490">[14]PROCTOR!#REF!</definedName>
    <definedName name="_______CAN491">[14]PROCTOR!#REF!</definedName>
    <definedName name="_______CAN492">[14]PROCTOR!#REF!</definedName>
    <definedName name="_______CAN493">[14]PROCTOR!#REF!</definedName>
    <definedName name="_______CAN494">[14]PROCTOR!#REF!</definedName>
    <definedName name="_______CAN495">[14]PROCTOR!#REF!</definedName>
    <definedName name="_______CAN496">[14]PROCTOR!#REF!</definedName>
    <definedName name="_______CAN497">[14]PROCTOR!#REF!</definedName>
    <definedName name="_______CAN498">[14]PROCTOR!#REF!</definedName>
    <definedName name="_______CAN499">[14]PROCTOR!#REF!</definedName>
    <definedName name="_______CAN500">[14]PROCTOR!#REF!</definedName>
    <definedName name="_______CDG100" localSheetId="1">#REF!</definedName>
    <definedName name="_______CDG100">#REF!</definedName>
    <definedName name="_______CDG250" localSheetId="1">#REF!</definedName>
    <definedName name="_______CDG250">#REF!</definedName>
    <definedName name="_______CDG50" localSheetId="1">#REF!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localSheetId="1" hidden="1">{"'Sheet1'!$A$4386:$N$4591"}</definedName>
    <definedName name="_______dec05" hidden="1">{"'Sheet1'!$A$4386:$N$4591"}</definedName>
    <definedName name="_______DOZ50">#REF!</definedName>
    <definedName name="_______DOZ80">#REF!</definedName>
    <definedName name="_______EXC20">'[26]21-Rate Analysis '!$E$50</definedName>
    <definedName name="_______ExV200" localSheetId="1">#REF!</definedName>
    <definedName name="_______ExV200">#REF!</definedName>
    <definedName name="_______GEN100" localSheetId="1">#REF!</definedName>
    <definedName name="_______GEN100">#REF!</definedName>
    <definedName name="_______GEN250" localSheetId="1">#REF!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 localSheetId="1">#REF!</definedName>
    <definedName name="_______MIX10">#REF!</definedName>
    <definedName name="_______MIX15" localSheetId="1">#REF!</definedName>
    <definedName name="_______MIX15">#REF!</definedName>
    <definedName name="_______MIX15150" localSheetId="1">'[4]Mix Design'!#REF!</definedName>
    <definedName name="_______MIX15150">'[4]Mix Design'!#REF!</definedName>
    <definedName name="_______MIX1540">'[4]Mix Design'!$P$11</definedName>
    <definedName name="_______MIX1580" localSheetId="1">'[4]Mix Design'!#REF!</definedName>
    <definedName name="_______MIX1580">'[4]Mix Design'!#REF!</definedName>
    <definedName name="_______MIX2">'[5]Mix Design'!$P$12</definedName>
    <definedName name="_______MIX20" localSheetId="1">#REF!</definedName>
    <definedName name="_______MIX20">#REF!</definedName>
    <definedName name="_______MIX2020">'[4]Mix Design'!$P$12</definedName>
    <definedName name="_______MIX2040">'[4]Mix Design'!$P$13</definedName>
    <definedName name="_______MIX25" localSheetId="1">#REF!</definedName>
    <definedName name="_______MIX25">#REF!</definedName>
    <definedName name="_______MIX2540">'[4]Mix Design'!$P$15</definedName>
    <definedName name="_______Mix255">'[6]Mix Design'!$P$13</definedName>
    <definedName name="_______MIX30" localSheetId="1">#REF!</definedName>
    <definedName name="_______MIX30">#REF!</definedName>
    <definedName name="_______MIX35" localSheetId="1">#REF!</definedName>
    <definedName name="_______MIX35">#REF!</definedName>
    <definedName name="_______MIX40" localSheetId="1">#REF!</definedName>
    <definedName name="_______MIX40">#REF!</definedName>
    <definedName name="_______MIX45" localSheetId="1">'[4]Mix Design'!#REF!</definedName>
    <definedName name="_______MIX45">'[4]Mix Design'!#REF!</definedName>
    <definedName name="_______mm1" localSheetId="1">#REF!</definedName>
    <definedName name="_______mm1">#REF!</definedName>
    <definedName name="_______mm2" localSheetId="1">#REF!</definedName>
    <definedName name="_______mm2">#REF!</definedName>
    <definedName name="_______mm3" localSheetId="1">#REF!</definedName>
    <definedName name="_______mm3">#REF!</definedName>
    <definedName name="_______MUR5">#REF!</definedName>
    <definedName name="_______MUR8">#REF!</definedName>
    <definedName name="_______OPC43">#REF!</definedName>
    <definedName name="_______PB1">#REF!</definedName>
    <definedName name="_______PPC53">'[26]21-Rate Analysis '!$E$19</definedName>
    <definedName name="_______sh1">90</definedName>
    <definedName name="_______sh2">120</definedName>
    <definedName name="_______sh3">150</definedName>
    <definedName name="_______sh4">180</definedName>
    <definedName name="_______SH5">#REF!</definedName>
    <definedName name="_______SLV10025" localSheetId="1">'[25]ANAL-PIPE LINE'!#REF!</definedName>
    <definedName name="_______SLV10025">'[25]ANAL-PIPE LINE'!#REF!</definedName>
    <definedName name="_______SMG1">#N/A</definedName>
    <definedName name="_______SMG2">#N/A</definedName>
    <definedName name="_______tab1" localSheetId="1">#REF!</definedName>
    <definedName name="_______tab1">#REF!</definedName>
    <definedName name="_______tab2" localSheetId="1">#REF!</definedName>
    <definedName name="_______tab2">#REF!</definedName>
    <definedName name="_______TB2" localSheetId="1">#REF!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'[23]21-Rate Analysis-1'!$E$22</definedName>
    <definedName name="______AGG40" localSheetId="1">#REF!</definedName>
    <definedName name="______AGG40">#REF!</definedName>
    <definedName name="______AGG6" localSheetId="1">#REF!</definedName>
    <definedName name="______AGG6">#REF!</definedName>
    <definedName name="______ash1" localSheetId="1">[13]ANAL!#REF!</definedName>
    <definedName name="______ash1">[13]ANAL!#REF!</definedName>
    <definedName name="______AWM10" localSheetId="1">#REF!</definedName>
    <definedName name="______AWM10">#REF!</definedName>
    <definedName name="______AWM40" localSheetId="1">#REF!</definedName>
    <definedName name="______AWM40">#REF!</definedName>
    <definedName name="______AWM6" localSheetId="1">#REF!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1">[14]PROCTOR!#REF!</definedName>
    <definedName name="______CAN458">[14]PROCTOR!#REF!</definedName>
    <definedName name="______CAN486" localSheetId="1">[14]PROCTOR!#REF!</definedName>
    <definedName name="______CAN486">[14]PROCTOR!#REF!</definedName>
    <definedName name="______CAN487" localSheetId="1">[14]PROCTOR!#REF!</definedName>
    <definedName name="______CAN487">[14]PROCTOR!#REF!</definedName>
    <definedName name="______CAN488" localSheetId="1">[14]PROCTOR!#REF!</definedName>
    <definedName name="______CAN488">[14]PROCTOR!#REF!</definedName>
    <definedName name="______CAN489" localSheetId="1">[14]PROCTOR!#REF!</definedName>
    <definedName name="______CAN489">[14]PROCTOR!#REF!</definedName>
    <definedName name="______CAN490">[14]PROCTOR!#REF!</definedName>
    <definedName name="______CAN491">[14]PROCTOR!#REF!</definedName>
    <definedName name="______CAN492">[14]PROCTOR!#REF!</definedName>
    <definedName name="______CAN493">[14]PROCTOR!#REF!</definedName>
    <definedName name="______CAN494">[14]PROCTOR!#REF!</definedName>
    <definedName name="______CAN495">[14]PROCTOR!#REF!</definedName>
    <definedName name="______CAN496">[14]PROCTOR!#REF!</definedName>
    <definedName name="______CAN497">[14]PROCTOR!#REF!</definedName>
    <definedName name="______CAN498">[14]PROCTOR!#REF!</definedName>
    <definedName name="______CAN499">[14]PROCTOR!#REF!</definedName>
    <definedName name="______CAN500">[14]PROCTOR!#REF!</definedName>
    <definedName name="______CDG100" localSheetId="1">#REF!</definedName>
    <definedName name="______CDG100">#REF!</definedName>
    <definedName name="______CDG250" localSheetId="1">#REF!</definedName>
    <definedName name="______CDG250">#REF!</definedName>
    <definedName name="______CDG50" localSheetId="1">#REF!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localSheetId="1" hidden="1">{"'Sheet1'!$A$4386:$N$4591"}</definedName>
    <definedName name="______dec05" hidden="1">{"'Sheet1'!$A$4386:$N$4591"}</definedName>
    <definedName name="______DOZ50">#REF!</definedName>
    <definedName name="______DOZ80">#REF!</definedName>
    <definedName name="______EXC10">'[23]21-Rate Analysis-1'!$E$53</definedName>
    <definedName name="______EXC20">'[27]21-Rate Analysis '!$E$50</definedName>
    <definedName name="______EXC7">'[23]21-Rate Analysis-1'!$E$54</definedName>
    <definedName name="______ExV200" localSheetId="1">#REF!</definedName>
    <definedName name="______ExV200">#REF!</definedName>
    <definedName name="______GEN100" localSheetId="1">#REF!</definedName>
    <definedName name="______GEN100">#REF!</definedName>
    <definedName name="______GEN250" localSheetId="1">#REF!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 localSheetId="1">#REF!</definedName>
    <definedName name="______MIX10">#REF!</definedName>
    <definedName name="______MIX15" localSheetId="1">#REF!</definedName>
    <definedName name="______MIX15">#REF!</definedName>
    <definedName name="______MIX15150" localSheetId="1">'[4]Mix Design'!#REF!</definedName>
    <definedName name="______MIX15150">'[4]Mix Design'!#REF!</definedName>
    <definedName name="______MIX1540">'[4]Mix Design'!$P$11</definedName>
    <definedName name="______MIX1580" localSheetId="1">'[4]Mix Design'!#REF!</definedName>
    <definedName name="______MIX1580">'[4]Mix Design'!#REF!</definedName>
    <definedName name="______MIX2">'[5]Mix Design'!$P$12</definedName>
    <definedName name="______MIX20" localSheetId="1">#REF!</definedName>
    <definedName name="______MIX20">#REF!</definedName>
    <definedName name="______MIX2020">'[4]Mix Design'!$P$12</definedName>
    <definedName name="______MIX2040">'[4]Mix Design'!$P$13</definedName>
    <definedName name="______MIX25" localSheetId="1">#REF!</definedName>
    <definedName name="______MIX25">#REF!</definedName>
    <definedName name="______MIX2540">'[4]Mix Design'!$P$15</definedName>
    <definedName name="______Mix255">'[6]Mix Design'!$P$13</definedName>
    <definedName name="______MIX30" localSheetId="1">#REF!</definedName>
    <definedName name="______MIX30">#REF!</definedName>
    <definedName name="______MIX35" localSheetId="1">#REF!</definedName>
    <definedName name="______MIX35">#REF!</definedName>
    <definedName name="______MIX40" localSheetId="1">#REF!</definedName>
    <definedName name="______MIX40">#REF!</definedName>
    <definedName name="______MIX45" localSheetId="1">'[4]Mix Design'!#REF!</definedName>
    <definedName name="______MIX45">'[4]Mix Design'!#REF!</definedName>
    <definedName name="______mm1" localSheetId="1">#REF!</definedName>
    <definedName name="______mm1">#REF!</definedName>
    <definedName name="______mm2" localSheetId="1">#REF!</definedName>
    <definedName name="______mm2">#REF!</definedName>
    <definedName name="______mm3" localSheetId="1">#REF!</definedName>
    <definedName name="______mm3">#REF!</definedName>
    <definedName name="______MUR5">#REF!</definedName>
    <definedName name="______MUR8">#REF!</definedName>
    <definedName name="______OPC43">#REF!</definedName>
    <definedName name="______PB1">#REF!</definedName>
    <definedName name="______PPC53">'[27]21-Rate Analysis '!$E$19</definedName>
    <definedName name="______sh1">90</definedName>
    <definedName name="______sh2">120</definedName>
    <definedName name="______sh3">150</definedName>
    <definedName name="______sh4">180</definedName>
    <definedName name="______SH5">#REF!</definedName>
    <definedName name="______SLV10025" localSheetId="1">'[28]ANAL-PIPE LINE'!#REF!</definedName>
    <definedName name="______SLV10025">'[28]ANAL-PIPE LINE'!#REF!</definedName>
    <definedName name="______tab1" localSheetId="1">#REF!</definedName>
    <definedName name="______tab1">#REF!</definedName>
    <definedName name="______tab2" localSheetId="1">#REF!</definedName>
    <definedName name="______tab2">#REF!</definedName>
    <definedName name="______TB2" localSheetId="1">#REF!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[13]ANAL!#REF!</definedName>
    <definedName name="_____AWM10" localSheetId="1">#REF!</definedName>
    <definedName name="_____AWM10">#REF!</definedName>
    <definedName name="_____AWM40" localSheetId="1">#REF!</definedName>
    <definedName name="_____AWM40">#REF!</definedName>
    <definedName name="_____AWM6" localSheetId="1">#REF!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1">[14]PROCTOR!#REF!</definedName>
    <definedName name="_____CAN458">[14]PROCTOR!#REF!</definedName>
    <definedName name="_____CAN486" localSheetId="1">[14]PROCTOR!#REF!</definedName>
    <definedName name="_____CAN486">[14]PROCTOR!#REF!</definedName>
    <definedName name="_____CAN487" localSheetId="1">[14]PROCTOR!#REF!</definedName>
    <definedName name="_____CAN487">[14]PROCTOR!#REF!</definedName>
    <definedName name="_____CAN488" localSheetId="1">[14]PROCTOR!#REF!</definedName>
    <definedName name="_____CAN488">[14]PROCTOR!#REF!</definedName>
    <definedName name="_____CAN489" localSheetId="1">[14]PROCTOR!#REF!</definedName>
    <definedName name="_____CAN489">[14]PROCTOR!#REF!</definedName>
    <definedName name="_____CAN490">[14]PROCTOR!#REF!</definedName>
    <definedName name="_____CAN491">[14]PROCTOR!#REF!</definedName>
    <definedName name="_____CAN492">[14]PROCTOR!#REF!</definedName>
    <definedName name="_____CAN493">[14]PROCTOR!#REF!</definedName>
    <definedName name="_____CAN494">[14]PROCTOR!#REF!</definedName>
    <definedName name="_____CAN495">[14]PROCTOR!#REF!</definedName>
    <definedName name="_____CAN496">[14]PROCTOR!#REF!</definedName>
    <definedName name="_____CAN497">[14]PROCTOR!#REF!</definedName>
    <definedName name="_____CAN498">[14]PROCTOR!#REF!</definedName>
    <definedName name="_____CAN499">[14]PROCTOR!#REF!</definedName>
    <definedName name="_____CAN500">[14]PROCTOR!#REF!</definedName>
    <definedName name="_____CDG100" localSheetId="1">#REF!</definedName>
    <definedName name="_____CDG100">#REF!</definedName>
    <definedName name="_____CDG250" localSheetId="1">#REF!</definedName>
    <definedName name="_____CDG250">#REF!</definedName>
    <definedName name="_____CDG50" localSheetId="1">#REF!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localSheetId="1" hidden="1">{"'Sheet1'!$A$4386:$N$4591"}</definedName>
    <definedName name="_____dec05" hidden="1">{"'Sheet1'!$A$4386:$N$4591"}</definedName>
    <definedName name="_____DOZ50">#REF!</definedName>
    <definedName name="_____DOZ80">#REF!</definedName>
    <definedName name="_____EXC10">'[23]21-Rate Analysis-1'!$E$53</definedName>
    <definedName name="_____EXC20">'[27]21-Rate Analysis '!$E$50</definedName>
    <definedName name="_____EXC7">'[23]21-Rate Analysis-1'!$E$54</definedName>
    <definedName name="_____ExV200" localSheetId="1">#REF!</definedName>
    <definedName name="_____ExV200">#REF!</definedName>
    <definedName name="_____GEN100" localSheetId="1">#REF!</definedName>
    <definedName name="_____GEN100">#REF!</definedName>
    <definedName name="_____GEN250" localSheetId="1">#REF!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 localSheetId="1">#REF!</definedName>
    <definedName name="_____MIX10">#REF!</definedName>
    <definedName name="_____MIX15" localSheetId="1">#REF!</definedName>
    <definedName name="_____MIX15">#REF!</definedName>
    <definedName name="_____MIX15150" localSheetId="1">'[4]Mix Design'!#REF!</definedName>
    <definedName name="_____MIX15150">'[4]Mix Design'!#REF!</definedName>
    <definedName name="_____MIX1540">'[4]Mix Design'!$P$11</definedName>
    <definedName name="_____MIX1580" localSheetId="1">'[4]Mix Design'!#REF!</definedName>
    <definedName name="_____MIX1580">'[4]Mix Design'!#REF!</definedName>
    <definedName name="_____MIX2">'[5]Mix Design'!$P$12</definedName>
    <definedName name="_____MIX20" localSheetId="1">#REF!</definedName>
    <definedName name="_____MIX20">#REF!</definedName>
    <definedName name="_____MIX2020">'[4]Mix Design'!$P$12</definedName>
    <definedName name="_____MIX2040">'[4]Mix Design'!$P$13</definedName>
    <definedName name="_____MIX25" localSheetId="1">#REF!</definedName>
    <definedName name="_____MIX25">#REF!</definedName>
    <definedName name="_____MIX2540">'[4]Mix Design'!$P$15</definedName>
    <definedName name="_____Mix255">'[6]Mix Design'!$P$13</definedName>
    <definedName name="_____MIX30" localSheetId="1">#REF!</definedName>
    <definedName name="_____MIX30">#REF!</definedName>
    <definedName name="_____MIX35" localSheetId="1">#REF!</definedName>
    <definedName name="_____MIX35">#REF!</definedName>
    <definedName name="_____MIX40" localSheetId="1">#REF!</definedName>
    <definedName name="_____MIX40">#REF!</definedName>
    <definedName name="_____MIX45" localSheetId="1">'[4]Mix Design'!#REF!</definedName>
    <definedName name="_____MIX45">'[4]Mix Design'!#REF!</definedName>
    <definedName name="_____mm1" localSheetId="1">#REF!</definedName>
    <definedName name="_____mm1">#REF!</definedName>
    <definedName name="_____mm2" localSheetId="1">#REF!</definedName>
    <definedName name="_____mm2">#REF!</definedName>
    <definedName name="_____mm3" localSheetId="1">#REF!</definedName>
    <definedName name="_____mm3">#REF!</definedName>
    <definedName name="_____MUR5">#REF!</definedName>
    <definedName name="_____MUR8">#REF!</definedName>
    <definedName name="_____OPC43">#REF!</definedName>
    <definedName name="_____PB1">#REF!</definedName>
    <definedName name="_____PPC53">'[27]21-Rate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 localSheetId="1">#REF!</definedName>
    <definedName name="_____tab1">#REF!</definedName>
    <definedName name="_____tab2" localSheetId="1">#REF!</definedName>
    <definedName name="_____tab2">#REF!</definedName>
    <definedName name="_____TB2" localSheetId="1">#REF!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[13]ANAL!#REF!</definedName>
    <definedName name="____AWM10" localSheetId="1">#REF!</definedName>
    <definedName name="____AWM10">#REF!</definedName>
    <definedName name="____AWM40" localSheetId="1">#REF!</definedName>
    <definedName name="____AWM40">#REF!</definedName>
    <definedName name="____AWM6" localSheetId="1">#REF!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1">[14]PROCTOR!#REF!</definedName>
    <definedName name="____CAN458">[14]PROCTOR!#REF!</definedName>
    <definedName name="____CAN486" localSheetId="1">[14]PROCTOR!#REF!</definedName>
    <definedName name="____CAN486">[14]PROCTOR!#REF!</definedName>
    <definedName name="____CAN487" localSheetId="1">[14]PROCTOR!#REF!</definedName>
    <definedName name="____CAN487">[14]PROCTOR!#REF!</definedName>
    <definedName name="____CAN488" localSheetId="1">[14]PROCTOR!#REF!</definedName>
    <definedName name="____CAN488">[14]PROCTOR!#REF!</definedName>
    <definedName name="____CAN489" localSheetId="1">[14]PROCTOR!#REF!</definedName>
    <definedName name="____CAN489">[14]PROCTOR!#REF!</definedName>
    <definedName name="____CAN490">[14]PROCTOR!#REF!</definedName>
    <definedName name="____CAN491">[14]PROCTOR!#REF!</definedName>
    <definedName name="____CAN492">[14]PROCTOR!#REF!</definedName>
    <definedName name="____CAN493">[14]PROCTOR!#REF!</definedName>
    <definedName name="____CAN494">[14]PROCTOR!#REF!</definedName>
    <definedName name="____CAN495">[14]PROCTOR!#REF!</definedName>
    <definedName name="____CAN496">[14]PROCTOR!#REF!</definedName>
    <definedName name="____CAN497">[14]PROCTOR!#REF!</definedName>
    <definedName name="____CAN498">[14]PROCTOR!#REF!</definedName>
    <definedName name="____CAN499">[14]PROCTOR!#REF!</definedName>
    <definedName name="____CAN500">[14]PROCTOR!#REF!</definedName>
    <definedName name="____CDG100" localSheetId="1">#REF!</definedName>
    <definedName name="____CDG100">#REF!</definedName>
    <definedName name="____CDG250" localSheetId="1">#REF!</definedName>
    <definedName name="____CDG250">#REF!</definedName>
    <definedName name="____CDG50" localSheetId="1">#REF!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localSheetId="1" hidden="1">{"'Sheet1'!$A$4386:$N$4591"}</definedName>
    <definedName name="____dec05" hidden="1">{"'Sheet1'!$A$4386:$N$4591"}</definedName>
    <definedName name="____doc1">#REF!</definedName>
    <definedName name="____DOZ50">#REF!</definedName>
    <definedName name="____DOZ80">#REF!</definedName>
    <definedName name="____EXC10">'[23]21-Rate Analysis-1'!$E$53</definedName>
    <definedName name="____EXC20">'[29]21-Rate Analysis-1'!$E$50</definedName>
    <definedName name="____EXC7">'[23]21-Rate Analysis-1'!$E$54</definedName>
    <definedName name="____ExV200" localSheetId="1">#REF!</definedName>
    <definedName name="____ExV200">#REF!</definedName>
    <definedName name="____GEN100" localSheetId="1">#REF!</definedName>
    <definedName name="____GEN100">#REF!</definedName>
    <definedName name="____GEN250" localSheetId="1">#REF!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 localSheetId="1">#REF!</definedName>
    <definedName name="____MIX10">#REF!</definedName>
    <definedName name="____MIX15" localSheetId="1">#REF!</definedName>
    <definedName name="____MIX15">#REF!</definedName>
    <definedName name="____MIX15150" localSheetId="1">'[4]Mix Design'!#REF!</definedName>
    <definedName name="____MIX15150">'[4]Mix Design'!#REF!</definedName>
    <definedName name="____MIX1540">'[4]Mix Design'!$P$11</definedName>
    <definedName name="____MIX1580" localSheetId="1">'[4]Mix Design'!#REF!</definedName>
    <definedName name="____MIX1580">'[4]Mix Design'!#REF!</definedName>
    <definedName name="____MIX2">'[5]Mix Design'!$P$12</definedName>
    <definedName name="____MIX20" localSheetId="1">#REF!</definedName>
    <definedName name="____MIX20">#REF!</definedName>
    <definedName name="____MIX2020">'[4]Mix Design'!$P$12</definedName>
    <definedName name="____MIX2040">'[4]Mix Design'!$P$13</definedName>
    <definedName name="____MIX25" localSheetId="1">#REF!</definedName>
    <definedName name="____MIX25">#REF!</definedName>
    <definedName name="____MIX2540">'[4]Mix Design'!$P$15</definedName>
    <definedName name="____Mix255">'[6]Mix Design'!$P$13</definedName>
    <definedName name="____MIX30" localSheetId="1">#REF!</definedName>
    <definedName name="____MIX30">#REF!</definedName>
    <definedName name="____MIX35" localSheetId="1">#REF!</definedName>
    <definedName name="____MIX35">#REF!</definedName>
    <definedName name="____MIX40" localSheetId="1">#REF!</definedName>
    <definedName name="____MIX40">#REF!</definedName>
    <definedName name="____MIX45" localSheetId="1">'[4]Mix Design'!#REF!</definedName>
    <definedName name="____MIX45">'[4]Mix Design'!#REF!</definedName>
    <definedName name="____mm1" localSheetId="1">#REF!</definedName>
    <definedName name="____mm1">#REF!</definedName>
    <definedName name="____mm2" localSheetId="1">#REF!</definedName>
    <definedName name="____mm2">#REF!</definedName>
    <definedName name="____mm3" localSheetId="1">#REF!</definedName>
    <definedName name="____mm3">#REF!</definedName>
    <definedName name="____MUR5">#REF!</definedName>
    <definedName name="____MUR8">#REF!</definedName>
    <definedName name="____OPC43">#REF!</definedName>
    <definedName name="____PB1">#REF!</definedName>
    <definedName name="____PPC53">'[29]21-Rate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 localSheetId="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[13]ANAL!#REF!</definedName>
    <definedName name="___AWM10" localSheetId="1">#REF!</definedName>
    <definedName name="___AWM10">#REF!</definedName>
    <definedName name="___AWM40" localSheetId="1">#REF!</definedName>
    <definedName name="___AWM40">#REF!</definedName>
    <definedName name="___AWM6" localSheetId="1">#REF!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1">[14]PROCTOR!#REF!</definedName>
    <definedName name="___CAN458">[14]PROCTOR!#REF!</definedName>
    <definedName name="___CAN486" localSheetId="1">[14]PROCTOR!#REF!</definedName>
    <definedName name="___CAN486">[14]PROCTOR!#REF!</definedName>
    <definedName name="___CAN487" localSheetId="1">[14]PROCTOR!#REF!</definedName>
    <definedName name="___CAN487">[14]PROCTOR!#REF!</definedName>
    <definedName name="___CAN488" localSheetId="1">[14]PROCTOR!#REF!</definedName>
    <definedName name="___CAN488">[14]PROCTOR!#REF!</definedName>
    <definedName name="___CAN489" localSheetId="1">[14]PROCTOR!#REF!</definedName>
    <definedName name="___CAN489">[14]PROCTOR!#REF!</definedName>
    <definedName name="___CAN490">[14]PROCTOR!#REF!</definedName>
    <definedName name="___CAN491">[14]PROCTOR!#REF!</definedName>
    <definedName name="___CAN492">[14]PROCTOR!#REF!</definedName>
    <definedName name="___CAN493">[14]PROCTOR!#REF!</definedName>
    <definedName name="___CAN494">[14]PROCTOR!#REF!</definedName>
    <definedName name="___CAN495">[14]PROCTOR!#REF!</definedName>
    <definedName name="___CAN496">[14]PROCTOR!#REF!</definedName>
    <definedName name="___CAN497">[14]PROCTOR!#REF!</definedName>
    <definedName name="___CAN498">[14]PROCTOR!#REF!</definedName>
    <definedName name="___CAN499">[14]PROCTOR!#REF!</definedName>
    <definedName name="___CAN500">[14]PROCTOR!#REF!</definedName>
    <definedName name="___CDG100" localSheetId="1">#REF!</definedName>
    <definedName name="___CDG100">#REF!</definedName>
    <definedName name="___CDG250" localSheetId="1">#REF!</definedName>
    <definedName name="___CDG250">#REF!</definedName>
    <definedName name="___CDG50" localSheetId="1">#REF!</definedName>
    <definedName name="___CDG50">#REF!</definedName>
    <definedName name="___CDG500">#REF!</definedName>
    <definedName name="___CEM53">#REF!</definedName>
    <definedName name="___CRN3">#REF!</definedName>
    <definedName name="___CRN35">#REF!</definedName>
    <definedName name="___CRN80">#REF!</definedName>
    <definedName name="___dec05" localSheetId="1" hidden="1">{"'Sheet1'!$A$4386:$N$4591"}</definedName>
    <definedName name="___dec05" hidden="1">{"'Sheet1'!$A$4386:$N$4591"}</definedName>
    <definedName name="___DIN217">#REF!</definedName>
    <definedName name="___DOZ50">#REF!</definedName>
    <definedName name="___DOZ80">#REF!</definedName>
    <definedName name="___EXC10">'[23]21-Rate Analysis-1'!$E$53</definedName>
    <definedName name="___EXC20">'[23]21-Rate Analysis-1'!$E$51</definedName>
    <definedName name="___EXC7">'[23]21-Rate Analysis-1'!$E$54</definedName>
    <definedName name="___ExV200" localSheetId="1">#REF!</definedName>
    <definedName name="___ExV200">#REF!</definedName>
    <definedName name="___GEN100" localSheetId="1">#REF!</definedName>
    <definedName name="___GEN100">#REF!</definedName>
    <definedName name="___GEN250" localSheetId="1">#REF!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 localSheetId="1">#REF!</definedName>
    <definedName name="___MIX10">#REF!</definedName>
    <definedName name="___MIX15" localSheetId="1">#REF!</definedName>
    <definedName name="___MIX15">#REF!</definedName>
    <definedName name="___MIX15150" localSheetId="1">'[4]Mix Design'!#REF!</definedName>
    <definedName name="___MIX15150">'[4]Mix Design'!#REF!</definedName>
    <definedName name="___MIX1540">'[4]Mix Design'!$P$11</definedName>
    <definedName name="___MIX1580" localSheetId="1">'[4]Mix Design'!#REF!</definedName>
    <definedName name="___MIX1580">'[4]Mix Design'!#REF!</definedName>
    <definedName name="___MIX2">'[5]Mix Design'!$P$12</definedName>
    <definedName name="___MIX20" localSheetId="1">#REF!</definedName>
    <definedName name="___MIX20">#REF!</definedName>
    <definedName name="___MIX2020">'[4]Mix Design'!$P$12</definedName>
    <definedName name="___MIX2040">'[4]Mix Design'!$P$13</definedName>
    <definedName name="___MIX25" localSheetId="1">#REF!</definedName>
    <definedName name="___MIX25">#REF!</definedName>
    <definedName name="___MIX2540">'[4]Mix Design'!$P$15</definedName>
    <definedName name="___Mix255">'[6]Mix Design'!$P$13</definedName>
    <definedName name="___MIX30" localSheetId="1">#REF!</definedName>
    <definedName name="___MIX30">#REF!</definedName>
    <definedName name="___MIX35" localSheetId="1">#REF!</definedName>
    <definedName name="___MIX35">#REF!</definedName>
    <definedName name="___MIX40" localSheetId="1">#REF!</definedName>
    <definedName name="___MIX40">#REF!</definedName>
    <definedName name="___MIX45" localSheetId="1">'[4]Mix Design'!#REF!</definedName>
    <definedName name="___MIX45">'[4]Mix Design'!#REF!</definedName>
    <definedName name="___mm1" localSheetId="1">#REF!</definedName>
    <definedName name="___mm1">#REF!</definedName>
    <definedName name="___mm2" localSheetId="1">#REF!</definedName>
    <definedName name="___mm2">#REF!</definedName>
    <definedName name="___mm3" localSheetId="1">#REF!</definedName>
    <definedName name="___mm3">#REF!</definedName>
    <definedName name="___MUR5">#REF!</definedName>
    <definedName name="___MUR8">#REF!</definedName>
    <definedName name="___OPC43">#REF!</definedName>
    <definedName name="___PB1">#REF!</definedName>
    <definedName name="___PPC53">'[23]21-Rate Analysis-1'!$E$19</definedName>
    <definedName name="___sh1">90</definedName>
    <definedName name="___sh2">120</definedName>
    <definedName name="___sh3">150</definedName>
    <definedName name="___sh4">180</definedName>
    <definedName name="___SH5">#REF!</definedName>
    <definedName name="___tab1" localSheetId="1">#REF!</definedName>
    <definedName name="___tab1">#REF!</definedName>
    <definedName name="___tab2" localSheetId="1">#REF!</definedName>
    <definedName name="___tab2">#REF!</definedName>
    <definedName name="___TB2">#REF!</definedName>
    <definedName name="___TIP1">#REF!</definedName>
    <definedName name="___TIP2">#REF!</definedName>
    <definedName name="___TIP3">#REF!</definedName>
    <definedName name="__12">#REF!</definedName>
    <definedName name="__123Graph_A" hidden="1">[30]TTL!$G$31:$AU$31</definedName>
    <definedName name="__123Graph_B" localSheetId="1" hidden="1">'[31]P-Ins &amp; Bonds'!#REF!</definedName>
    <definedName name="__123Graph_B" hidden="1">'[31]P-Ins &amp; Bonds'!#REF!</definedName>
    <definedName name="__123Graph_C" hidden="1">[30]TTL!$G$37:$AU$37</definedName>
    <definedName name="__123Graph_D" localSheetId="1" hidden="1">'[31]P-Ins &amp; Bonds'!#REF!</definedName>
    <definedName name="__123Graph_D" hidden="1">'[31]P-Ins &amp; Bonds'!#REF!</definedName>
    <definedName name="__123Graph_E" localSheetId="1" hidden="1">'[31]P-Ins &amp; Bonds'!#REF!</definedName>
    <definedName name="__123Graph_E" hidden="1">'[31]P-Ins &amp; Bonds'!#REF!</definedName>
    <definedName name="__123Graph_F" localSheetId="1" hidden="1">'[31]P-Ins &amp; Bonds'!#REF!</definedName>
    <definedName name="__123Graph_F" hidden="1">'[31]P-Ins &amp; Bonds'!#REF!</definedName>
    <definedName name="__123Graph_X" hidden="1">[30]TTL!$G$6:$AU$6</definedName>
    <definedName name="__A1" localSheetId="1">#REF!</definedName>
    <definedName name="__A1">#REF!</definedName>
    <definedName name="__A65537" localSheetId="1">#REF!</definedName>
    <definedName name="__A65537">#REF!</definedName>
    <definedName name="__A655600" localSheetId="1">#REF!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[13]ANAL!#REF!</definedName>
    <definedName name="__AWM10" localSheetId="1">#REF!</definedName>
    <definedName name="__AWM10">#REF!</definedName>
    <definedName name="__AWM40" localSheetId="1">#REF!</definedName>
    <definedName name="__AWM40">#REF!</definedName>
    <definedName name="__AWM6" localSheetId="1">#REF!</definedName>
    <definedName name="__AWM6">#REF!</definedName>
    <definedName name="__b111121">#REF!</definedName>
    <definedName name="__BOQ3" localSheetId="1">{#N/A,#N/A,FALSE,"mpph1";#N/A,#N/A,FALSE,"mpmseb";#N/A,#N/A,FALSE,"mpph2"}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1">[14]PROCTOR!#REF!</definedName>
    <definedName name="__CAN458">[14]PROCTOR!#REF!</definedName>
    <definedName name="__CAN486" localSheetId="1">[14]PROCTOR!#REF!</definedName>
    <definedName name="__CAN486">[14]PROCTOR!#REF!</definedName>
    <definedName name="__CAN487" localSheetId="1">[14]PROCTOR!#REF!</definedName>
    <definedName name="__CAN487">[14]PROCTOR!#REF!</definedName>
    <definedName name="__CAN488" localSheetId="1">[14]PROCTOR!#REF!</definedName>
    <definedName name="__CAN488">[14]PROCTOR!#REF!</definedName>
    <definedName name="__CAN489" localSheetId="1">[14]PROCTOR!#REF!</definedName>
    <definedName name="__CAN489">[14]PROCTOR!#REF!</definedName>
    <definedName name="__CAN490">[14]PROCTOR!#REF!</definedName>
    <definedName name="__CAN491">[14]PROCTOR!#REF!</definedName>
    <definedName name="__CAN492">[14]PROCTOR!#REF!</definedName>
    <definedName name="__CAN493">[14]PROCTOR!#REF!</definedName>
    <definedName name="__CAN494">[14]PROCTOR!#REF!</definedName>
    <definedName name="__CAN495">[14]PROCTOR!#REF!</definedName>
    <definedName name="__CAN496">[14]PROCTOR!#REF!</definedName>
    <definedName name="__CAN497">[14]PROCTOR!#REF!</definedName>
    <definedName name="__CAN498">[14]PROCTOR!#REF!</definedName>
    <definedName name="__CAN499">[14]PROCTOR!#REF!</definedName>
    <definedName name="__CAN500">[14]PROCTOR!#REF!</definedName>
    <definedName name="__CDG100" localSheetId="1">#REF!</definedName>
    <definedName name="__CDG100">#REF!</definedName>
    <definedName name="__CDG250" localSheetId="1">#REF!</definedName>
    <definedName name="__CDG250">#REF!</definedName>
    <definedName name="__CDG50" localSheetId="1">#REF!</definedName>
    <definedName name="__CDG50">#REF!</definedName>
    <definedName name="__CDG500">#REF!</definedName>
    <definedName name="__CEM53">#REF!</definedName>
    <definedName name="__CRN3">#REF!</definedName>
    <definedName name="__CRN35">#REF!</definedName>
    <definedName name="__CRN80">#REF!</definedName>
    <definedName name="__dec05" localSheetId="1" hidden="1">{"'Sheet1'!$A$4386:$N$4591"}</definedName>
    <definedName name="__dec05" hidden="1">{"'Sheet1'!$A$4386:$N$4591"}</definedName>
    <definedName name="__DIN217">#REF!</definedName>
    <definedName name="__doc1">#REF!</definedName>
    <definedName name="__DOZ50">#REF!</definedName>
    <definedName name="__DOZ80">#REF!</definedName>
    <definedName name="__EXC20">'[32]Rate Analysis '!$E$50</definedName>
    <definedName name="__ExV200" localSheetId="1">#REF!</definedName>
    <definedName name="__ExV200">#REF!</definedName>
    <definedName name="__GEN100" localSheetId="1">#REF!</definedName>
    <definedName name="__GEN100">#REF!</definedName>
    <definedName name="__GEN250" localSheetId="1">#REF!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 localSheetId="1">#REF!</definedName>
    <definedName name="__lb1">#REF!</definedName>
    <definedName name="__lb2">#REF!</definedName>
    <definedName name="__mac2">200</definedName>
    <definedName name="__MAN1">#REF!</definedName>
    <definedName name="__MIX10" localSheetId="1">#REF!</definedName>
    <definedName name="__MIX10">#REF!</definedName>
    <definedName name="__MIX15" localSheetId="1">#REF!</definedName>
    <definedName name="__MIX15">#REF!</definedName>
    <definedName name="__MIX15150" localSheetId="1">'[4]Mix Design'!#REF!</definedName>
    <definedName name="__MIX15150">'[4]Mix Design'!#REF!</definedName>
    <definedName name="__MIX1540">'[4]Mix Design'!$P$11</definedName>
    <definedName name="__MIX1580" localSheetId="1">'[4]Mix Design'!#REF!</definedName>
    <definedName name="__MIX1580">'[4]Mix Design'!#REF!</definedName>
    <definedName name="__MIX2">'[5]Mix Design'!$P$12</definedName>
    <definedName name="__MIX20" localSheetId="1">#REF!</definedName>
    <definedName name="__MIX20">#REF!</definedName>
    <definedName name="__MIX2020">'[4]Mix Design'!$P$12</definedName>
    <definedName name="__MIX2040">'[4]Mix Design'!$P$13</definedName>
    <definedName name="__MIX25" localSheetId="1">#REF!</definedName>
    <definedName name="__MIX25">#REF!</definedName>
    <definedName name="__MIX2540">'[4]Mix Design'!$P$15</definedName>
    <definedName name="__Mix255">'[6]Mix Design'!$P$13</definedName>
    <definedName name="__MIX30" localSheetId="1">#REF!</definedName>
    <definedName name="__MIX30">#REF!</definedName>
    <definedName name="__MIX35" localSheetId="1">#REF!</definedName>
    <definedName name="__MIX35">#REF!</definedName>
    <definedName name="__MIX40" localSheetId="1">#REF!</definedName>
    <definedName name="__MIX40">#REF!</definedName>
    <definedName name="__MIX45" localSheetId="1">'[4]Mix Design'!#REF!</definedName>
    <definedName name="__MIX45">'[4]Mix Design'!#REF!</definedName>
    <definedName name="__mm1" localSheetId="1">#REF!</definedName>
    <definedName name="__mm1">#REF!</definedName>
    <definedName name="__mm2" localSheetId="1">#REF!</definedName>
    <definedName name="__mm2">#REF!</definedName>
    <definedName name="__mm3" localSheetId="1">#REF!</definedName>
    <definedName name="__mm3">#REF!</definedName>
    <definedName name="__MUR5">#REF!</definedName>
    <definedName name="__MUR8">#REF!</definedName>
    <definedName name="__OPC43">#REF!</definedName>
    <definedName name="__PB1">#REF!</definedName>
    <definedName name="__PPC53">'[33]Rate Analysis '!$E$19</definedName>
    <definedName name="__RNG150">'[34]Valve Cl'!$A$8:$W$32</definedName>
    <definedName name="__RNG1500">'[34]Valve Cl'!$A$152:$W$176</definedName>
    <definedName name="__RNG2500">'[34]Valve Cl'!$A$181:$W$205</definedName>
    <definedName name="__RNG300">'[34]Valve Cl'!$A$37:$W$61</definedName>
    <definedName name="__RNG400">'[34]Valve Cl'!$A$66:$W$90</definedName>
    <definedName name="__RNG4500">'[34]Valve Cl'!$A$209:$W$233</definedName>
    <definedName name="__RNG600">'[34]Valve Cl'!$A$95:$W$119</definedName>
    <definedName name="__RNG900">'[34]Valve Cl'!$A$124:$W$148</definedName>
    <definedName name="__sh1">90</definedName>
    <definedName name="__SH10">'[35]Executive Summary -Thermal'!$A$4:$G$118</definedName>
    <definedName name="__SH11">'[35]Executive Summary -Thermal'!$A$4:$H$167</definedName>
    <definedName name="__sh2">120</definedName>
    <definedName name="__sh3">150</definedName>
    <definedName name="__sh4">180</definedName>
    <definedName name="__SH5">'[35]Executive Summary -Thermal'!$A$4:$H$96</definedName>
    <definedName name="__SH6">'[35]Executive Summary -Thermal'!$A$4:$H$95</definedName>
    <definedName name="__SH7">'[35]Executive Summary -Thermal'!$A$4:$H$163</definedName>
    <definedName name="__SH8">'[35]Executive Summary -Thermal'!$A$4:$H$133</definedName>
    <definedName name="__SH9">'[35]Executive Summary -Thermal'!$A$4:$H$194</definedName>
    <definedName name="__SMG1">#N/A</definedName>
    <definedName name="__SMG2">#N/A</definedName>
    <definedName name="__t1">#REF!</definedName>
    <definedName name="__tab1" localSheetId="1">#REF!</definedName>
    <definedName name="__tab1">#REF!</definedName>
    <definedName name="__tab2" localSheetId="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[36]당초!#REF!</definedName>
    <definedName name="_1_">[37]예가표!#REF!</definedName>
    <definedName name="_10__123Graph_DCHART_1" hidden="1">[38]Cash2!$K$16:$K$36</definedName>
    <definedName name="_11">#N/A</definedName>
    <definedName name="_11F" hidden="1">[39]산근!#REF!</definedName>
    <definedName name="_12_0">[37]예가표!#REF!</definedName>
    <definedName name="_13_0\LA">[40]공문!#REF!</definedName>
    <definedName name="_13_ページング_電話関係">#REF!</definedName>
    <definedName name="_14_0\MID">[40]공문!#REF!</definedName>
    <definedName name="_15_0\SM">[40]공문!#REF!</definedName>
    <definedName name="_16_0_0__123Grap" hidden="1">[41]공문!#REF!</definedName>
    <definedName name="_17_0_0_F" hidden="1">#REF!</definedName>
    <definedName name="_18_0ME">[40]공문!#REF!</definedName>
    <definedName name="_19_0ME">[40]공문!#REF!</definedName>
    <definedName name="_2">[36]당초!#REF!</definedName>
    <definedName name="_2\LA">[40]공문!#REF!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'[31]P-Site fac'!#REF!</definedName>
    <definedName name="_2A3">'[31]P-Site fac'!#REF!</definedName>
    <definedName name="_2A4">'[31]P-Site fac'!#REF!</definedName>
    <definedName name="_3">#REF!</definedName>
    <definedName name="_3\MID">[40]공문!#REF!</definedName>
    <definedName name="_30_9">#REF!</definedName>
    <definedName name="_31G_0Extr">#REF!</definedName>
    <definedName name="_32G_0Extract">#REF!</definedName>
    <definedName name="_33G__Extr">#REF!</definedName>
    <definedName name="_34G__Extract">#REF!</definedName>
    <definedName name="_35ME">[40]공문!#REF!</definedName>
    <definedName name="_36ME">[40]공문!#REF!</definedName>
    <definedName name="_37Y_0Crite">[42]jobhist!#REF!</definedName>
    <definedName name="_38Y_0Extr">[42]jobhist!#REF!</definedName>
    <definedName name="_3B1">'[31]P-Ins &amp; Bonds'!#REF!</definedName>
    <definedName name="_3B2">'[31]P-Ins &amp; Bonds'!#REF!</definedName>
    <definedName name="_3B3">[43]PRELIM5!$F$17</definedName>
    <definedName name="_4">#REF!</definedName>
    <definedName name="_4\SM">[40]공문!#REF!</definedName>
    <definedName name="_5.0_Hire_and_running_charges_of_winch___grab" localSheetId="1">[44]SOR!#REF!</definedName>
    <definedName name="_5.0_Hire_and_running_charges_of_winch___grab">[44]SOR!#REF!</definedName>
    <definedName name="_5_123Grap" hidden="1">[41]공문!#REF!</definedName>
    <definedName name="_5B5">'[31]P-Clients fac'!#REF!</definedName>
    <definedName name="_5B6">'[31]P-Clients fac'!#REF!</definedName>
    <definedName name="_5B7">'[31]P-Clients fac'!#REF!</definedName>
    <definedName name="_6__123Graph_ACHART_1" hidden="1">[38]Cash2!$G$16:$G$31</definedName>
    <definedName name="_6B8" localSheetId="1">#REF!</definedName>
    <definedName name="_6B8">#REF!</definedName>
    <definedName name="_6B9" localSheetId="1">#REF!</definedName>
    <definedName name="_6B9">#REF!</definedName>
    <definedName name="_7__123Graph_ACHART_2" hidden="1">[38]Z!$T$179:$AH$179</definedName>
    <definedName name="_7C1" localSheetId="1">#REF!</definedName>
    <definedName name="_7C1">#REF!</definedName>
    <definedName name="_7C2" localSheetId="1">#REF!</definedName>
    <definedName name="_7C2">#REF!</definedName>
    <definedName name="_7C3" localSheetId="1">#REF!</definedName>
    <definedName name="_7C3">#REF!</definedName>
    <definedName name="_7D1">#REF!</definedName>
    <definedName name="_7D2">#REF!</definedName>
    <definedName name="_7D3">#REF!</definedName>
    <definedName name="_7D4">#REF!</definedName>
    <definedName name="_7D5">#REF!</definedName>
    <definedName name="_8__123Graph_BCHART_2" hidden="1">[38]Z!$T$180:$AH$180</definedName>
    <definedName name="_9__123Graph_CCHART_1" hidden="1">[38]Cash2!$J$16:$J$36</definedName>
    <definedName name="_A1" localSheetId="1">#REF!</definedName>
    <definedName name="_A1">#REF!</definedName>
    <definedName name="_a2" localSheetId="1">#REF!</definedName>
    <definedName name="_a2">#REF!</definedName>
    <definedName name="_A20000" localSheetId="1">#REF!</definedName>
    <definedName name="_A20000">#REF!</definedName>
    <definedName name="_a3">#N/A</definedName>
    <definedName name="_A65537" localSheetId="1">#REF!</definedName>
    <definedName name="_A65537">#REF!</definedName>
    <definedName name="_A655600" localSheetId="1">#REF!</definedName>
    <definedName name="_A655600">#REF!</definedName>
    <definedName name="_A8" localSheetId="1">#REF!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[13]ANAL!#REF!</definedName>
    <definedName name="_att2">#N/A</definedName>
    <definedName name="_AWM10" localSheetId="1">#REF!</definedName>
    <definedName name="_AWM10">#REF!</definedName>
    <definedName name="_AWM40" localSheetId="1">#REF!</definedName>
    <definedName name="_AWM40">#REF!</definedName>
    <definedName name="_AWM6" localSheetId="1">#REF!</definedName>
    <definedName name="_AWM6">#REF!</definedName>
    <definedName name="_b111121">#REF!</definedName>
    <definedName name="_b2">#REF!</definedName>
    <definedName name="_BAS1">#REF!</definedName>
    <definedName name="_BOQ3" localSheetId="1">{#N/A,#N/A,FALSE,"mpph1";#N/A,#N/A,FALSE,"mpmseb";#N/A,#N/A,FALSE,"mpph2"}</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1">[14]PROCTOR!#REF!</definedName>
    <definedName name="_CAN458">[14]PROCTOR!#REF!</definedName>
    <definedName name="_CAN486" localSheetId="1">[14]PROCTOR!#REF!</definedName>
    <definedName name="_CAN486">[14]PROCTOR!#REF!</definedName>
    <definedName name="_CAN487" localSheetId="1">[14]PROCTOR!#REF!</definedName>
    <definedName name="_CAN487">[14]PROCTOR!#REF!</definedName>
    <definedName name="_CAN488" localSheetId="1">[14]PROCTOR!#REF!</definedName>
    <definedName name="_CAN488">[14]PROCTOR!#REF!</definedName>
    <definedName name="_CAN489" localSheetId="1">[14]PROCTOR!#REF!</definedName>
    <definedName name="_CAN489">[14]PROCTOR!#REF!</definedName>
    <definedName name="_CAN490">[14]PROCTOR!#REF!</definedName>
    <definedName name="_CAN491">[14]PROCTOR!#REF!</definedName>
    <definedName name="_CAN492">[14]PROCTOR!#REF!</definedName>
    <definedName name="_CAN493">[14]PROCTOR!#REF!</definedName>
    <definedName name="_CAN494">[14]PROCTOR!#REF!</definedName>
    <definedName name="_CAN495">[14]PROCTOR!#REF!</definedName>
    <definedName name="_CAN496">[14]PROCTOR!#REF!</definedName>
    <definedName name="_CAN497">[14]PROCTOR!#REF!</definedName>
    <definedName name="_CAN498">[14]PROCTOR!#REF!</definedName>
    <definedName name="_CAN499">[14]PROCTOR!#REF!</definedName>
    <definedName name="_CAN500">[14]PROCTOR!#REF!</definedName>
    <definedName name="_CDG100" localSheetId="1">#REF!</definedName>
    <definedName name="_CDG100">#REF!</definedName>
    <definedName name="_CDG250" localSheetId="1">#REF!</definedName>
    <definedName name="_CDG250">#REF!</definedName>
    <definedName name="_CDG50" localSheetId="1">#REF!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'[45]dongia (2)'!#REF!</definedName>
    <definedName name="_dec05" localSheetId="1" hidden="1">{"'Sheet1'!$A$4386:$N$4591"}</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'[46]RA Civil'!$E$50</definedName>
    <definedName name="_ExV200" localSheetId="1">#REF!</definedName>
    <definedName name="_ExV200">#REF!</definedName>
    <definedName name="_f2" localSheetId="1">#REF!</definedName>
    <definedName name="_f2">#REF!</definedName>
    <definedName name="_F3" localSheetId="1">#REF!</definedName>
    <definedName name="_F3">#REF!</definedName>
    <definedName name="_FF3">#REF!</definedName>
    <definedName name="_Fill" hidden="1">[47]BHANDUP!#REF!</definedName>
    <definedName name="_Fill1" hidden="1">[47]BHANDUP!#REF!</definedName>
    <definedName name="_xlnm._FilterDatabase" localSheetId="1" hidden="1">#REF!</definedName>
    <definedName name="_xlnm._FilterDatabase" hidden="1">#REF!</definedName>
    <definedName name="_FLK1" localSheetId="1">#REF!</definedName>
    <definedName name="_FLK1">#REF!</definedName>
    <definedName name="_GEN1" localSheetId="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[48]설산1.나!$A$8:$J$53</definedName>
    <definedName name="_hh2">[48]본사S!$B$10:$P$103</definedName>
    <definedName name="_HM1" localSheetId="1">#REF!</definedName>
    <definedName name="_HM1">#REF!</definedName>
    <definedName name="_HM10" localSheetId="1">#REF!</definedName>
    <definedName name="_HM10">#REF!</definedName>
    <definedName name="_HM11" localSheetId="1">#REF!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[49]PIPING!$AJ$7:$AJ$221</definedName>
    <definedName name="_Mat2">[49]PIPING!$AK$7:$AK$221</definedName>
    <definedName name="_MIX10" localSheetId="1">#REF!</definedName>
    <definedName name="_MIX10">#REF!</definedName>
    <definedName name="_MIX15" localSheetId="1">#REF!</definedName>
    <definedName name="_MIX15">#REF!</definedName>
    <definedName name="_MIX15150" localSheetId="1">'[4]Mix Design'!#REF!</definedName>
    <definedName name="_MIX15150">'[4]Mix Design'!#REF!</definedName>
    <definedName name="_MIX1540">'[4]Mix Design'!$P$11</definedName>
    <definedName name="_MIX1580" localSheetId="1">'[4]Mix Design'!#REF!</definedName>
    <definedName name="_MIX1580">'[4]Mix Design'!#REF!</definedName>
    <definedName name="_MIX2">'[5]Mix Design'!$P$12</definedName>
    <definedName name="_MIX20" localSheetId="1">#REF!</definedName>
    <definedName name="_MIX20">#REF!</definedName>
    <definedName name="_MIX2020">'[4]Mix Design'!$P$12</definedName>
    <definedName name="_MIX2040">'[4]Mix Design'!$P$13</definedName>
    <definedName name="_MIX25" localSheetId="1">#REF!</definedName>
    <definedName name="_MIX25">#REF!</definedName>
    <definedName name="_MIX2540">'[4]Mix Design'!$P$15</definedName>
    <definedName name="_Mix255">'[6]Mix Design'!$P$13</definedName>
    <definedName name="_MIX30" localSheetId="1">#REF!</definedName>
    <definedName name="_MIX30">#REF!</definedName>
    <definedName name="_MIX35" localSheetId="1">#REF!</definedName>
    <definedName name="_MIX35">#REF!</definedName>
    <definedName name="_MIX40" localSheetId="1">#REF!</definedName>
    <definedName name="_MIX40">#REF!</definedName>
    <definedName name="_MIX45" localSheetId="1">'[4]Mix Design'!#REF!</definedName>
    <definedName name="_MIX45">'[4]Mix Design'!#REF!</definedName>
    <definedName name="_mm1" localSheetId="1">#REF!</definedName>
    <definedName name="_mm1">#REF!</definedName>
    <definedName name="_mm2" localSheetId="1">#REF!</definedName>
    <definedName name="_mm2">#REF!</definedName>
    <definedName name="_mm3" localSheetId="1">#REF!</definedName>
    <definedName name="_mm3">#REF!</definedName>
    <definedName name="_MUR5">#REF!</definedName>
    <definedName name="_MUR8">#REF!</definedName>
    <definedName name="_new1">[50]Original!$V$8</definedName>
    <definedName name="_OPC43" localSheetId="1">#REF!</definedName>
    <definedName name="_OPC43">#REF!</definedName>
    <definedName name="_Order1" hidden="1">255</definedName>
    <definedName name="_Order2" hidden="1">0</definedName>
    <definedName name="_p1" localSheetId="1">#REF!</definedName>
    <definedName name="_p1">#REF!</definedName>
    <definedName name="_Parse_In" localSheetId="1" hidden="1">#REF!</definedName>
    <definedName name="_Parse_In" hidden="1">#REF!</definedName>
    <definedName name="_Parse_Out" localSheetId="1" hidden="1">[51]갑지!#REF!</definedName>
    <definedName name="_Parse_Out" hidden="1">[51]갑지!#REF!</definedName>
    <definedName name="_PB1" localSheetId="1">#REF!</definedName>
    <definedName name="_PB1">#REF!</definedName>
    <definedName name="_PIN1" localSheetId="1">#REF!</definedName>
    <definedName name="_PIN1">#REF!</definedName>
    <definedName name="_PPC53">'[46]RA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'[34]Valve Cl'!$A$8:$W$32</definedName>
    <definedName name="_RNG1500">'[34]Valve Cl'!$A$152:$W$176</definedName>
    <definedName name="_RNG2500">'[34]Valve Cl'!$A$181:$W$205</definedName>
    <definedName name="_RNG300">'[34]Valve Cl'!$A$37:$W$61</definedName>
    <definedName name="_RNG400">'[34]Valve Cl'!$A$66:$W$90</definedName>
    <definedName name="_RNG4500">'[34]Valve Cl'!$A$209:$W$233</definedName>
    <definedName name="_RNG600">'[34]Valve Cl'!$A$95:$W$119</definedName>
    <definedName name="_RNG900">'[34]Valve Cl'!$A$124:$W$148</definedName>
    <definedName name="_sh1">90</definedName>
    <definedName name="_SH10">'[35]Executive Summary -Thermal'!$A$4:$G$118</definedName>
    <definedName name="_SH11">'[35]Executive Summary -Thermal'!$A$4:$H$167</definedName>
    <definedName name="_sh2">120</definedName>
    <definedName name="_sh3">150</definedName>
    <definedName name="_sh4">180</definedName>
    <definedName name="_SH5">'[35]Executive Summary -Thermal'!$A$4:$H$96</definedName>
    <definedName name="_SH6">'[35]Executive Summary -Thermal'!$A$4:$H$95</definedName>
    <definedName name="_SH7">'[35]Executive Summary -Thermal'!$A$4:$H$163</definedName>
    <definedName name="_SH8">'[35]Executive Summary -Thermal'!$A$4:$H$133</definedName>
    <definedName name="_SH9">'[35]Executive Summary -Thermal'!$A$4:$H$194</definedName>
    <definedName name="_SLV10025" localSheetId="1">'[52]ANAL-PIPE LINE'!#REF!</definedName>
    <definedName name="_SLV10025">'[52]ANAL-PIPE LINE'!#REF!</definedName>
    <definedName name="_SMG1">#N/A</definedName>
    <definedName name="_SMG2">#N/A</definedName>
    <definedName name="_Sort" localSheetId="1" hidden="1">#REF!</definedName>
    <definedName name="_Sort" hidden="1">#REF!</definedName>
    <definedName name="_ssr1" localSheetId="1">'[53]scour depth'!#REF!</definedName>
    <definedName name="_ssr1">'[53]scour depth'!#REF!</definedName>
    <definedName name="_t1" localSheetId="1">#REF!</definedName>
    <definedName name="_t1">#REF!</definedName>
    <definedName name="_tab1" localSheetId="1">#REF!</definedName>
    <definedName name="_tab1">#REF!</definedName>
    <definedName name="_tab2" localSheetId="1">#REF!</definedName>
    <definedName name="_tab2">#REF!</definedName>
    <definedName name="_TB2">#REF!</definedName>
    <definedName name="_tem1">#N/A</definedName>
    <definedName name="_TIP1" localSheetId="1">#REF!</definedName>
    <definedName name="_TIP1">#REF!</definedName>
    <definedName name="_TIP2" localSheetId="1">#REF!</definedName>
    <definedName name="_TIP2">#REF!</definedName>
    <definedName name="_TIP3" localSheetId="1">#REF!</definedName>
    <definedName name="_TIP3">#REF!</definedName>
    <definedName name="_V1">[54]Voucher!$B$1</definedName>
    <definedName name="_V2">[54]Voucher!$R$1</definedName>
    <definedName name="√">"SQRT"</definedName>
    <definedName name="◈002MONO현황">#REF!</definedName>
    <definedName name="a">[55]Culvert!$H$112</definedName>
    <definedName name="a._Trimmer" localSheetId="1">[44]SOR!#REF!</definedName>
    <definedName name="a._Trimmer">[44]SOR!#REF!</definedName>
    <definedName name="a___0" localSheetId="1">#REF!</definedName>
    <definedName name="a___0">#REF!</definedName>
    <definedName name="a___13">#REF!</definedName>
    <definedName name="a__Labour_charges_for_cutting_bending__welding_including_materials." localSheetId="1">[44]SOR!#REF!</definedName>
    <definedName name="a__Labour_charges_for_cutting_bending__welding_including_materials.">[44]SOR!#REF!</definedName>
    <definedName name="a_dash" localSheetId="1">#REF!</definedName>
    <definedName name="a_dash">#REF!</definedName>
    <definedName name="A1_" localSheetId="1">#REF!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[56]PROCTOR!#REF!</definedName>
    <definedName name="AAAA" localSheetId="1" hidden="1">{"form-D1",#N/A,FALSE,"FORM-D1";"form-D1_amt",#N/A,FALSE,"FORM-D1"}</definedName>
    <definedName name="AAAA" hidden="1">{"form-D1",#N/A,FALSE,"FORM-D1";"form-D1_amt",#N/A,FALSE,"FORM-D1"}</definedName>
    <definedName name="ab" localSheetId="1">#REF!</definedName>
    <definedName name="ab">#REF!</definedName>
    <definedName name="abc" localSheetId="1">#REF!</definedName>
    <definedName name="abc">#REF!</definedName>
    <definedName name="abcd" localSheetId="1">#REF!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localSheetId="1" hidden="1">{"'Sheet1'!$A$4386:$N$4591"}</definedName>
    <definedName name="AD" hidden="1">{"'Sheet1'!$A$4386:$N$4591"}</definedName>
    <definedName name="adfsdf">#REF!</definedName>
    <definedName name="ADITION" localSheetId="1" hidden="1">{"'장비'!$A$3:$M$12"}</definedName>
    <definedName name="ADITION" hidden="1">{"'장비'!$A$3:$M$12"}</definedName>
    <definedName name="Admixture">#REF!</definedName>
    <definedName name="adssss">#REF!</definedName>
    <definedName name="ADUMP">'[57]Cost of O &amp; O'!$F$13</definedName>
    <definedName name="ae" localSheetId="1">#REF!</definedName>
    <definedName name="ae">#REF!</definedName>
    <definedName name="AEA">[58]ANALYSIS!$C$18</definedName>
    <definedName name="Ag" localSheetId="1">#REF!</definedName>
    <definedName name="Ag">#REF!</definedName>
    <definedName name="Ag___0" localSheetId="1">#REF!</definedName>
    <definedName name="Ag___0">#REF!</definedName>
    <definedName name="Ag___13" localSheetId="1">#REF!</definedName>
    <definedName name="Ag___13">#REF!</definedName>
    <definedName name="agdump">#REF!</definedName>
    <definedName name="agedump">#REF!</definedName>
    <definedName name="agencydump">#REF!</definedName>
    <definedName name="AGENCYLY">#REF!</definedName>
    <definedName name="AGENCYPLAN">#REF!</definedName>
    <definedName name="AGG">[59]ANAL!#REF!</definedName>
    <definedName name="AGGT">[59]ANAL!$E$14</definedName>
    <definedName name="AGGT1012">'[52]ANAL-PIPE LINE'!$E$20</definedName>
    <definedName name="AGGTS" localSheetId="1">#REF!</definedName>
    <definedName name="AGGTS">#REF!</definedName>
    <definedName name="Agr12mm" localSheetId="1">#REF!</definedName>
    <definedName name="Agr12mm">#REF!</definedName>
    <definedName name="Agr20mm" localSheetId="1">#REF!</definedName>
    <definedName name="Agr20mm">#REF!</definedName>
    <definedName name="Agr40mm">#REF!</definedName>
    <definedName name="Agr53mm">#REF!</definedName>
    <definedName name="Agr6mm">#REF!</definedName>
    <definedName name="agrP">#REF!</definedName>
    <definedName name="AH" localSheetId="1" hidden="1">{#N/A,#N/A,FALSE,"CCTV"}</definedName>
    <definedName name="AH" hidden="1">{#N/A,#N/A,FALSE,"CCTV"}</definedName>
    <definedName name="ai" localSheetId="1">#REF!</definedName>
    <definedName name="ai">#REF!</definedName>
    <definedName name="AIR" localSheetId="1">#REF!</definedName>
    <definedName name="AIR">#REF!</definedName>
    <definedName name="air_trap" localSheetId="1">#REF!</definedName>
    <definedName name="air_trap">#REF!</definedName>
    <definedName name="AIRC">#REF!</definedName>
    <definedName name="ajartjr">#REF!</definedName>
    <definedName name="ALDENSITY">[60]CABLERET!$B$10</definedName>
    <definedName name="alfa" localSheetId="1">#REF!</definedName>
    <definedName name="alfa">#REF!</definedName>
    <definedName name="alfa1" localSheetId="1">#REF!</definedName>
    <definedName name="alfa1">#REF!</definedName>
    <definedName name="alload">[60]CABLERET!$D$13:$D$128</definedName>
    <definedName name="ALMARGIN">[60]CABLERET!$D$7</definedName>
    <definedName name="ALPHA" localSheetId="1">#REF!</definedName>
    <definedName name="ALPHA">#REF!</definedName>
    <definedName name="Alw" localSheetId="1">#REF!</definedName>
    <definedName name="Alw">#REF!</definedName>
    <definedName name="alwarsump" localSheetId="1">#REF!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 localSheetId="1">#REF!</definedName>
    <definedName name="APLANT">#REF!</definedName>
    <definedName name="APPLI" localSheetId="1">#REF!</definedName>
    <definedName name="APPLI">#REF!</definedName>
    <definedName name="APR" localSheetId="1" hidden="1">{"form-D1",#N/A,FALSE,"FORM-D1";"form-D1_amt",#N/A,FALSE,"FORM-D1"}</definedName>
    <definedName name="APR" hidden="1">{"form-D1",#N/A,FALSE,"FORM-D1";"form-D1_amt",#N/A,FALSE,"FORM-D1"}</definedName>
    <definedName name="april_qty">#REF!</definedName>
    <definedName name="aq">#REF!</definedName>
    <definedName name="ar">[61]ANALYSER!#REF!</definedName>
    <definedName name="Architect" localSheetId="1">#REF!</definedName>
    <definedName name="Architect">#REF!</definedName>
    <definedName name="area">[62]MixBed!#REF!</definedName>
    <definedName name="AREA_CODE" localSheetId="1">#REF!</definedName>
    <definedName name="AREA_CODE">#REF!</definedName>
    <definedName name="area1">[62]MixBed!#REF!</definedName>
    <definedName name="ARGON">[49]PIPING!$U$6:$U$105</definedName>
    <definedName name="arunan">#N/A</definedName>
    <definedName name="asd" localSheetId="1">#REF!</definedName>
    <definedName name="asd">#REF!</definedName>
    <definedName name="asdf" localSheetId="1">[37]예가표!#REF!</definedName>
    <definedName name="asdf">[37]예가표!#REF!</definedName>
    <definedName name="asdfs" hidden="1">[38]Cash2!$G$16:$G$31</definedName>
    <definedName name="ASH" localSheetId="1">#REF!</definedName>
    <definedName name="ASH">#REF!</definedName>
    <definedName name="ASHOKA" localSheetId="1">#REF!</definedName>
    <definedName name="ASHOKA">#REF!</definedName>
    <definedName name="ASPAV" localSheetId="1">#REF!</definedName>
    <definedName name="ASPAV">#REF!</definedName>
    <definedName name="assdf" hidden="1">[38]Z!$T$179:$AH$179</definedName>
    <definedName name="At">#REF!</definedName>
    <definedName name="Attachment_C_3">#REF!</definedName>
    <definedName name="autofill_data">#REF!</definedName>
    <definedName name="AVIBRA">'[57]Cost of O &amp; O'!$F$8</definedName>
    <definedName name="aw" localSheetId="1">#REF!</definedName>
    <definedName name="aw">#REF!</definedName>
    <definedName name="B" localSheetId="1">#REF!</definedName>
    <definedName name="B">#REF!</definedName>
    <definedName name="B___0" localSheetId="1">#REF!</definedName>
    <definedName name="B___0">#REF!</definedName>
    <definedName name="B___13">#REF!</definedName>
    <definedName name="b_dash">#REF!</definedName>
    <definedName name="B_FLG">#REF!</definedName>
    <definedName name="back_pressure">#REF!</definedName>
    <definedName name="BADWE" localSheetId="1">{#N/A,#N/A,FALSE,"mpph1";#N/A,#N/A,FALSE,"mpmseb";#N/A,#N/A,FALSE,"mpph2"}</definedName>
    <definedName name="BADWE">{#N/A,#N/A,FALSE,"mpph1";#N/A,#N/A,FALSE,"mpmseb";#N/A,#N/A,FALSE,"mpph2"}</definedName>
    <definedName name="ball">#REF!</definedName>
    <definedName name="BAS">#REF!</definedName>
    <definedName name="BASE_PLATE">#REF!</definedName>
    <definedName name="baserate">[63]FINOLEX!$W$17</definedName>
    <definedName name="basew" localSheetId="1">#REF!</definedName>
    <definedName name="basew">#REF!</definedName>
    <definedName name="BATCH" localSheetId="1">#REF!</definedName>
    <definedName name="BATCH">#REF!</definedName>
    <definedName name="BATCH20" localSheetId="1">#REF!</definedName>
    <definedName name="BATCH20">#REF!</definedName>
    <definedName name="BATCH30">#REF!</definedName>
    <definedName name="Batching_hot_mix_plant">[44]SOR!#REF!</definedName>
    <definedName name="BBOF" localSheetId="1">#REF!</definedName>
    <definedName name="BBOF">#REF!</definedName>
    <definedName name="BC" localSheetId="1">#REF!</definedName>
    <definedName name="BC">#REF!</definedName>
    <definedName name="bcc" localSheetId="1">[13]ANAL!#REF!</definedName>
    <definedName name="bcc">[13]ANAL!#REF!</definedName>
    <definedName name="Bcw">[64]basdat!$D$5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localSheetId="1" hidden="1">{"'Sheet1'!$L$16"}</definedName>
    <definedName name="bkd" hidden="1">{"'Sheet1'!$L$16"}</definedName>
    <definedName name="BLACKH">#REF!</definedName>
    <definedName name="Blank1" localSheetId="1">OR(ISBLANK(#REF!),ISBLANK(#REF!))</definedName>
    <definedName name="Blank1">OR(ISBLANK(#REF!),ISBLANK(#REF!))</definedName>
    <definedName name="Blank10">OR(ISBLANK([65]Collab!$D1),ISBLANK([65]Collab!$I1))</definedName>
    <definedName name="Blank11">OR(ISBLANK([65]Transport!$D1),ISBLANK([65]Transport!$G1))</definedName>
    <definedName name="Blank12">OR(ISBLANK('[65]Civil 1'!$D1),ISBLANK('[65]Civil 1'!$K1))</definedName>
    <definedName name="Blank13">OR(ISBLANK('[65]Civil 2'!$D1),ISBLANK('[65]Civil 2'!$K1))</definedName>
    <definedName name="Blank14">OR(ISBLANK('[65]Civil 3'!$D1),ISBLANK('[65]Civil 3'!$K1))</definedName>
    <definedName name="Blank15">OR(ISBLANK('[65]Site 1'!$D1),ISBLANK('[65]Site 1'!$K1))</definedName>
    <definedName name="Blank16">OR(ISBLANK('[65]Site 2'!$D1),ISBLANK('[65]Site 2'!$K1))</definedName>
    <definedName name="Blank17">OR(ISBLANK('[65]Site 3'!$D1),ISBLANK('[65]Site 3'!$K1))</definedName>
    <definedName name="Blank18">OR(ISBLANK('[65]Site Faci'!$D1),ISBLANK('[65]Site Faci'!$K1))</definedName>
    <definedName name="Blank19">OR(N([65]Cont!#REF!)=0,N([65]Cont!$G1)=0)</definedName>
    <definedName name="Blank20">OR(N([65]Cont!#REF!)=0,N([65]Cont!$M1)=0)</definedName>
    <definedName name="Blank21">OR(ISBLANK('[65]Engg-Exec-1'!$D1),ISBLANK('[65]Engg-Exec-1'!$H1))</definedName>
    <definedName name="Blank22">OR(ISBLANK('[65]Site-Precom-1'!$D1),ISBLANK('[65]Site-Precom-1'!$H1))</definedName>
    <definedName name="Blank23">OR(ISBLANK('[65]Site-Precom-Vendor'!$D1),ISBLANK('[65]Site-Precom-Vendor'!$I1))</definedName>
    <definedName name="Blank24">OR(ISBLANK('[65]Risk-Anal'!$D1),ISBLANK('[65]Risk-Anal'!$I1),ISBLANK('[65]Risk-Anal'!$J1),ISBLANK('[65]Risk-Anal'!$K1),ISBLANK('[65]Risk-Anal'!$L1))</definedName>
    <definedName name="Blank25">OR(N([65]Cont!#REF!)=0,N([65]Cont!$P1)=0)</definedName>
    <definedName name="Block01_1" localSheetId="1">#REF!</definedName>
    <definedName name="Block01_1">#REF!</definedName>
    <definedName name="Block02">'[66]form-c4'!#REF!</definedName>
    <definedName name="Block13">OR(ISBLANK('[65]Civil 2'!$D1),ISBLANK('[65]Civil 2'!$K1))</definedName>
    <definedName name="bm" localSheetId="1" hidden="1">{"'Sheet1'!$L$16"}</definedName>
    <definedName name="bm" hidden="1">{"'Sheet1'!$L$16"}</definedName>
    <definedName name="bn" localSheetId="1" hidden="1">{"'Sheet1'!$L$16"}</definedName>
    <definedName name="bn" hidden="1">{"'Sheet1'!$L$16"}</definedName>
    <definedName name="bol">#REF!</definedName>
    <definedName name="Bold">'[46]RA Civil'!$E$30</definedName>
    <definedName name="BOLT">#REF!</definedName>
    <definedName name="boml">#REF!</definedName>
    <definedName name="Bonus_E">'[67]SITE OVERHEADS'!#REF!</definedName>
    <definedName name="BOQ" localSheetId="1">#REF!</definedName>
    <definedName name="BOQ">#REF!</definedName>
    <definedName name="BORE_HOLE_DATA" localSheetId="1">#REF!</definedName>
    <definedName name="BORE_HOLE_DATA">#REF!</definedName>
    <definedName name="BOSS" localSheetId="1">#REF!</definedName>
    <definedName name="BOSS">#REF!</definedName>
    <definedName name="botl">#REF!</definedName>
    <definedName name="botn">#REF!</definedName>
    <definedName name="BOULD">#REF!</definedName>
    <definedName name="BOX">#REF!</definedName>
    <definedName name="bp">[68]BP!#REF!</definedName>
    <definedName name="Breaks" localSheetId="1">#REF!</definedName>
    <definedName name="Breaks">#REF!</definedName>
    <definedName name="BRIBAT">'[46]RA Civil'!$E$38</definedName>
    <definedName name="BRICKS" localSheetId="1">#REF!</definedName>
    <definedName name="BRICKS">#REF!</definedName>
    <definedName name="BROM" localSheetId="1">#REF!</definedName>
    <definedName name="BROM">#REF!</definedName>
    <definedName name="broom" localSheetId="1">#REF!</definedName>
    <definedName name="broom">#REF!</definedName>
    <definedName name="btoe">#REF!</definedName>
    <definedName name="bua">#REF!</definedName>
    <definedName name="BUDDHA">#REF!</definedName>
    <definedName name="building">'[69]DETAILED  BOQ'!$A$2</definedName>
    <definedName name="building___0" localSheetId="1">#REF!</definedName>
    <definedName name="building___0">#REF!</definedName>
    <definedName name="building___11" localSheetId="1">#REF!</definedName>
    <definedName name="building___11">#REF!</definedName>
    <definedName name="building___12" localSheetId="1">#REF!</definedName>
    <definedName name="building___12">#REF!</definedName>
    <definedName name="BuiltIn_Print_Area___0">#REF!</definedName>
    <definedName name="BuiltIn_Print_Area___0___0___0___0___0">[70]procurement!#REF!</definedName>
    <definedName name="BuiltIn_Print_Area___0___0___0___0___0___0" localSheetId="1">#REF!</definedName>
    <definedName name="BuiltIn_Print_Area___0___0___0___0___0___0">#REF!</definedName>
    <definedName name="BuiltIn_Print_Titles___0">#N/A</definedName>
    <definedName name="BuiltIn_Print_Titles___0___0___0___0" localSheetId="1">#REF!</definedName>
    <definedName name="BuiltIn_Print_Titles___0___0___0___0">#REF!</definedName>
    <definedName name="butterfly" localSheetId="1">#REF!</definedName>
    <definedName name="butterfly">#REF!</definedName>
    <definedName name="bw" localSheetId="1">#REF!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[71]INPUT!$G$127*1.5</definedName>
    <definedName name="ca0" localSheetId="1">#REF!</definedName>
    <definedName name="ca0">#REF!</definedName>
    <definedName name="ca10.3" localSheetId="1">#REF!</definedName>
    <definedName name="ca10.3">#REF!</definedName>
    <definedName name="ca11.3" localSheetId="1">#REF!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[60]CABLERET!$B$13:$B$128</definedName>
    <definedName name="CABLE_A">'[72]LOCAL RATES'!$B$5:$G$19</definedName>
    <definedName name="CABLE_G">'[72]LOCAL RATES'!$A$5:$H$18</definedName>
    <definedName name="CABLE1" localSheetId="1">#REF!</definedName>
    <definedName name="CABLE1">#REF!</definedName>
    <definedName name="CalcAgencyPrice" localSheetId="1">#REF!</definedName>
    <definedName name="CalcAgencyPrice">#REF!</definedName>
    <definedName name="cant" localSheetId="1">'[73]Staff Acco.'!#REF!</definedName>
    <definedName name="cant">'[73]Staff Acco.'!#REF!</definedName>
    <definedName name="CAP" localSheetId="1">#REF!</definedName>
    <definedName name="CAP">#REF!</definedName>
    <definedName name="CAPAPR" localSheetId="1">#REF!</definedName>
    <definedName name="CAPAPR">#REF!</definedName>
    <definedName name="CAPAUG" localSheetId="1">#REF!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localSheetId="1" hidden="1">{"'Sheet1'!$A$4386:$N$4591"}</definedName>
    <definedName name="cash" hidden="1">{"'Sheet1'!$A$4386:$N$4591"}</definedName>
    <definedName name="cc">'[74]purpose&amp;input'!$E$143:'[74]purpose&amp;input'!$F$143</definedName>
    <definedName name="CCBP" localSheetId="1">#REF!</definedName>
    <definedName name="CCBP">#REF!</definedName>
    <definedName name="cccc">'[46]RA Civil'!$E$57</definedName>
    <definedName name="CCRUSH" localSheetId="1">#REF!</definedName>
    <definedName name="CCRUSH">#REF!</definedName>
    <definedName name="cdds" localSheetId="1">#REF!</definedName>
    <definedName name="cdds">#REF!</definedName>
    <definedName name="CDOZ" localSheetId="1">#REF!</definedName>
    <definedName name="CDOZ">#REF!</definedName>
    <definedName name="cdsdim">[75]csdim!$A$2:$A$1375</definedName>
    <definedName name="cdsloadrange">[75]cdsload!$A$3:$A$70</definedName>
    <definedName name="CDT" localSheetId="1">#REF!</definedName>
    <definedName name="CDT">#REF!</definedName>
    <definedName name="CDWSSM">[76]R2!$H$21:$H$27</definedName>
    <definedName name="CDWSSP">[76]R2!$I$21:$I$27</definedName>
    <definedName name="CE" localSheetId="1">#REF!</definedName>
    <definedName name="CE">#REF!</definedName>
    <definedName name="cem" localSheetId="1">#REF!</definedName>
    <definedName name="cem">#REF!</definedName>
    <definedName name="Cement" localSheetId="1">#REF!</definedName>
    <definedName name="Cement">#REF!</definedName>
    <definedName name="cementpaint">#REF!</definedName>
    <definedName name="CEXC">#REF!</definedName>
    <definedName name="CFTi">'[46]RA Civil'!$E$41</definedName>
    <definedName name="CGRD" localSheetId="1">#REF!</definedName>
    <definedName name="CGRD">#REF!</definedName>
    <definedName name="CGW" localSheetId="1">#REF!</definedName>
    <definedName name="CGW">#REF!</definedName>
    <definedName name="CHAINAGE" localSheetId="1">#REF!</definedName>
    <definedName name="CHAINAGE">#REF!</definedName>
    <definedName name="CHAINAGEM">[77]HYDRAULICS!$H$2</definedName>
    <definedName name="Chandramauli" localSheetId="1">#REF!</definedName>
    <definedName name="Chandramauli">#REF!</definedName>
    <definedName name="chandramauli1" localSheetId="1">#REF!</definedName>
    <definedName name="chandramauli1">#REF!</definedName>
    <definedName name="CHANDRAMAULI2" localSheetId="1">[78]FACE!#REF!</definedName>
    <definedName name="CHANDRAMAULI2">[78]FACE!#REF!</definedName>
    <definedName name="chandramauli3" localSheetId="1">#REF!</definedName>
    <definedName name="chandramauli3">#REF!</definedName>
    <definedName name="Charges_of_road_roller" localSheetId="1">[44]SOR!#REF!</definedName>
    <definedName name="Charges_of_road_roller">[44]SOR!#REF!</definedName>
    <definedName name="check" localSheetId="1">#REF!</definedName>
    <definedName name="check">#REF!</definedName>
    <definedName name="checked">#REF!</definedName>
    <definedName name="CHMP" localSheetId="1">#REF!</definedName>
    <definedName name="CHMP">#REF!</definedName>
    <definedName name="chsdim">[75]csdim!$A$1376:$A$2509</definedName>
    <definedName name="chsloadrange">[75]chsload!$A$3:$A$62</definedName>
    <definedName name="CHW" localSheetId="1">#REF!</definedName>
    <definedName name="CHW">#REF!</definedName>
    <definedName name="CJCB" localSheetId="1">#REF!</definedName>
    <definedName name="CJCB">#REF!</definedName>
    <definedName name="ck" localSheetId="1">#REF!</definedName>
    <definedName name="ck">#REF!</definedName>
    <definedName name="cl">150</definedName>
    <definedName name="Class_end" localSheetId="1">[65]Ranges!#REF!</definedName>
    <definedName name="Class_end">[65]Ranges!#REF!</definedName>
    <definedName name="Class_start" localSheetId="1">[65]Ranges!#REF!</definedName>
    <definedName name="Class_start">[65]Ranges!#REF!</definedName>
    <definedName name="CLAY" localSheetId="1">#REF!</definedName>
    <definedName name="CLAY">#REF!</definedName>
    <definedName name="CLEAR">[79]!CLEAR</definedName>
    <definedName name="clearspan1" localSheetId="1">[78]FACE!#REF!</definedName>
    <definedName name="clearspan1">[78]FACE!#REF!</definedName>
    <definedName name="clearspan11" localSheetId="1">#REF!</definedName>
    <definedName name="clearspan11">#REF!</definedName>
    <definedName name="CLOAD" localSheetId="1">#REF!</definedName>
    <definedName name="CLOAD">#REF!</definedName>
    <definedName name="cmain" localSheetId="1">#REF!</definedName>
    <definedName name="cmain">#REF!</definedName>
    <definedName name="CMIX">#REF!</definedName>
    <definedName name="cmort3">'[22]Rates Basic'!$D$21</definedName>
    <definedName name="CmpJakOpo" localSheetId="1">#REF!</definedName>
    <definedName name="CmpJakOpo">#REF!</definedName>
    <definedName name="cn" localSheetId="1" hidden="1">{"'Sheet1'!$L$16"}</definedName>
    <definedName name="cn" hidden="1">{"'Sheet1'!$L$16"}</definedName>
    <definedName name="cnvert">#N/A</definedName>
    <definedName name="COARSE" localSheetId="1">#REF!</definedName>
    <definedName name="COARSE">#REF!</definedName>
    <definedName name="Coarsesand" localSheetId="1">#REF!</definedName>
    <definedName name="Coarsesand">#REF!</definedName>
    <definedName name="coat" localSheetId="1">#REF!</definedName>
    <definedName name="coat">#REF!</definedName>
    <definedName name="Code">[49]PIPING!$AI$7:$AI$221</definedName>
    <definedName name="CODES">[76]R2!$C$39:$C$86</definedName>
    <definedName name="col" localSheetId="1">#REF!</definedName>
    <definedName name="col">#REF!</definedName>
    <definedName name="col___0" localSheetId="1">#REF!</definedName>
    <definedName name="col___0">#REF!</definedName>
    <definedName name="col___11" localSheetId="1">#REF!</definedName>
    <definedName name="col___11">#REF!</definedName>
    <definedName name="col___12">#REF!</definedName>
    <definedName name="Collaborator">[65]User!#REF!</definedName>
    <definedName name="Columns" localSheetId="1">#REF!</definedName>
    <definedName name="Columns">#REF!</definedName>
    <definedName name="COM" localSheetId="1">#REF!</definedName>
    <definedName name="COM">#REF!</definedName>
    <definedName name="Commission" localSheetId="1">#REF!</definedName>
    <definedName name="Commission">#REF!</definedName>
    <definedName name="COMMPART">[75]CLAMP!$A$2:$D$605</definedName>
    <definedName name="COMP" localSheetId="1">#REF!</definedName>
    <definedName name="COMP">#REF!</definedName>
    <definedName name="Company" localSheetId="1">#REF!</definedName>
    <definedName name="Company">#REF!</definedName>
    <definedName name="COMPARISON" localSheetId="1">{#N/A,#N/A,FALSE,"mpph1";#N/A,#N/A,FALSE,"mpmseb";#N/A,#N/A,FALSE,"mpph2"}</definedName>
    <definedName name="COMPARISON">{#N/A,#N/A,FALSE,"mpph1";#N/A,#N/A,FALSE,"mpmseb";#N/A,#N/A,FALSE,"mpph2"}</definedName>
    <definedName name="ConBlks">'[80]RA Civil'!$E$39</definedName>
    <definedName name="conc_dens" localSheetId="1">#REF!</definedName>
    <definedName name="conc_dens">#REF!</definedName>
    <definedName name="conden" localSheetId="1">#REF!</definedName>
    <definedName name="conden">#REF!</definedName>
    <definedName name="condition" localSheetId="1" hidden="1">{"'장비'!$A$3:$M$12"}</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[44]SOR!#REF!</definedName>
    <definedName name="Cost_of_water_including_filling_the_tanker">[44]SOR!#REF!</definedName>
    <definedName name="costcod">#REF!</definedName>
    <definedName name="costcode">#REF!</definedName>
    <definedName name="costing">#REF!</definedName>
    <definedName name="COU">#REF!</definedName>
    <definedName name="COU___0">#REF!</definedName>
    <definedName name="COU___13">#REF!</definedName>
    <definedName name="Country">'[81]GM 000'!$I$4</definedName>
    <definedName name="Cover_blocks" localSheetId="1">[44]SOR!#REF!</definedName>
    <definedName name="Cover_blocks">[44]SOR!#REF!</definedName>
    <definedName name="CPFM" localSheetId="1">#REF!</definedName>
    <definedName name="CPFM">#REF!</definedName>
    <definedName name="CPFS" localSheetId="1">#REF!</definedName>
    <definedName name="CPFS">#REF!</definedName>
    <definedName name="CPHEEO" localSheetId="1">'[82]boq ht'!#REF!</definedName>
    <definedName name="CPHEEO">'[82]boq ht'!#REF!</definedName>
    <definedName name="CPLG" localSheetId="1">#REF!</definedName>
    <definedName name="CPLG">#REF!</definedName>
    <definedName name="CPM" localSheetId="1">#REF!</definedName>
    <definedName name="CPM">#REF!</definedName>
    <definedName name="CPUMP" localSheetId="1">#REF!</definedName>
    <definedName name="CPUMP">#REF!</definedName>
    <definedName name="CP새단가">#REF!</definedName>
    <definedName name="_xlnm.Criteria">[83]八幡!$L$200</definedName>
    <definedName name="Criteria_MI">[84]estm_mech!#REF!</definedName>
    <definedName name="CRMB60" localSheetId="1">#REF!</definedName>
    <definedName name="CRMB60">#REF!</definedName>
    <definedName name="CRUSH" localSheetId="1">#REF!</definedName>
    <definedName name="CRUSH">#REF!</definedName>
    <definedName name="crush_s" localSheetId="1">#REF!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[60]CABLERET!$B$9</definedName>
    <definedName name="cuload">[60]CABLERET!$E$13:$E$128</definedName>
    <definedName name="CUMARGIN">[60]CABLERET!$E$7</definedName>
    <definedName name="cummeas_may1006" localSheetId="1">#REF!</definedName>
    <definedName name="cummeas_may1006">#REF!</definedName>
    <definedName name="cummeas_up_to_mar" localSheetId="1">#REF!</definedName>
    <definedName name="cummeas_up_to_mar">#REF!</definedName>
    <definedName name="current1" localSheetId="1">#REF!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[75]csdim!$A$2510:$A$3147</definedName>
    <definedName name="cvsloadrange">[75]cvsload!$A$3:$A$66</definedName>
    <definedName name="cw">20</definedName>
    <definedName name="CWMM" localSheetId="1">#REF!</definedName>
    <definedName name="CWMM">#REF!</definedName>
    <definedName name="CWTi">'[46]RA Civil'!$E$42</definedName>
    <definedName name="czvnzcvnz">#REF!</definedName>
    <definedName name="d" localSheetId="1">#REF!</definedName>
    <definedName name="d">#REF!</definedName>
    <definedName name="d._Staging_to_keep_deflactometer___hire_charges_of_deflectometer" localSheetId="1">[44]SOR!#REF!</definedName>
    <definedName name="d._Staging_to_keep_deflactometer___hire_charges_of_deflectometer">[44]SOR!#REF!</definedName>
    <definedName name="D.L.R.B.___Km.8.395_of_Left_Main_Canal" localSheetId="1">#REF!</definedName>
    <definedName name="D.L.R.B.___Km.8.395_of_Left_Main_Canal">#REF!</definedName>
    <definedName name="D_" localSheetId="1">#REF!</definedName>
    <definedName name="D_">#REF!</definedName>
    <definedName name="d___0" localSheetId="1">#REF!</definedName>
    <definedName name="d___0">#REF!</definedName>
    <definedName name="d___13">#REF!</definedName>
    <definedName name="d_jp" localSheetId="1" hidden="1">{"'Sheet1'!$A$4386:$N$4591"}</definedName>
    <definedName name="d_jp" hidden="1">{"'Sheet1'!$A$4386:$N$4591"}</definedName>
    <definedName name="D_T">'[85]Discom Details'!$F$721</definedName>
    <definedName name="D65536A1" localSheetId="1">#REF!</definedName>
    <definedName name="D65536A1">#REF!</definedName>
    <definedName name="DA">[49]PIPING!$W$6:$W$105</definedName>
    <definedName name="DAGG" localSheetId="1">#REF!</definedName>
    <definedName name="DAGG">#REF!</definedName>
    <definedName name="dara" localSheetId="1">#REF!</definedName>
    <definedName name="dara">#REF!</definedName>
    <definedName name="DaRWk1" localSheetId="1">#REF!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'[86]BLR 1'!$S:$S</definedName>
    <definedName name="DATA_10">[86]GEN!$R:$R</definedName>
    <definedName name="DATA_11">[86]GAS!$R:$R</definedName>
    <definedName name="DATA_12">[86]DEAE!$S:$S</definedName>
    <definedName name="DATA_2">[86]BLR2!$S:$S</definedName>
    <definedName name="DATA_3">[86]BLR3!$S:$S</definedName>
    <definedName name="DATA_4">[86]BLR4!$S:$S</definedName>
    <definedName name="DATA_5">[86]BLR5!$S:$S</definedName>
    <definedName name="DATA_6">[86]DEM!$R:$R</definedName>
    <definedName name="DATA_7">[86]SAM!$R:$R</definedName>
    <definedName name="DATA_8">[86]CHEM!$R:$R</definedName>
    <definedName name="DATA_9">[86]COP!$R:$R</definedName>
    <definedName name="DATA_SCH">[87]DATA!$A$4:$AZ$54</definedName>
    <definedName name="DATA1" localSheetId="1">#REF!</definedName>
    <definedName name="DATA1">#REF!</definedName>
    <definedName name="data2" localSheetId="1">#REF!</definedName>
    <definedName name="data2">#REF!</definedName>
    <definedName name="_xlnm.Database" localSheetId="1">#REF!</definedName>
    <definedName name="_xlnm.Database">#REF!</definedName>
    <definedName name="Database_MI" localSheetId="1">[84]estm_mech!#REF!</definedName>
    <definedName name="Database_MI">[84]estm_mech!#REF!</definedName>
    <definedName name="databaseii">[88]대비내역!$A$2:$G$1137</definedName>
    <definedName name="datalist" localSheetId="1">#REF!</definedName>
    <definedName name="datalist">#REF!</definedName>
    <definedName name="date">[89]Cover!$D$22</definedName>
    <definedName name="dates">'[90]ETC Plant Cost'!#REF!</definedName>
    <definedName name="Datum" localSheetId="1">#REF!</definedName>
    <definedName name="Datum">#REF!</definedName>
    <definedName name="DaWk7" localSheetId="1">#REF!</definedName>
    <definedName name="DaWk7">#REF!</definedName>
    <definedName name="db" localSheetId="1">#REF!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[55]Culvert!$H$112</definedName>
    <definedName name="dceff" localSheetId="1">#REF!</definedName>
    <definedName name="dceff">#REF!</definedName>
    <definedName name="DCLAY">'[4]Cost of O &amp; O'!$F$14</definedName>
    <definedName name="DCOARSE" localSheetId="1">#REF!</definedName>
    <definedName name="DCOARSE">#REF!</definedName>
    <definedName name="dcrw" localSheetId="1">#REF!</definedName>
    <definedName name="dcrw">#REF!</definedName>
    <definedName name="dcrwk1" localSheetId="1">#REF!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[91]Analysis!$C$9</definedName>
    <definedName name="DDD" localSheetId="1">#REF!</definedName>
    <definedName name="DDD">#REF!</definedName>
    <definedName name="DDDD" localSheetId="1" hidden="1">{"form-D1",#N/A,FALSE,"FORM-D1";"form-D1_amt",#N/A,FALSE,"FORM-D1"}</definedName>
    <definedName name="DDDD" hidden="1">{"form-D1",#N/A,FALSE,"FORM-D1";"form-D1_amt",#N/A,FALSE,"FORM-D1"}</definedName>
    <definedName name="DDDDDD">[79]!CLEAR</definedName>
    <definedName name="de" localSheetId="1" hidden="1">{"form-D1",#N/A,FALSE,"FORM-D1";"form-D1_amt",#N/A,FALSE,"FORM-D1"}</definedName>
    <definedName name="de" hidden="1">{"form-D1",#N/A,FALSE,"FORM-D1";"form-D1_amt",#N/A,FALSE,"FORM-D1"}</definedName>
    <definedName name="Deck_hh" localSheetId="1">#REF!</definedName>
    <definedName name="Deck_hh">#REF!</definedName>
    <definedName name="Deck_hv" localSheetId="1">#REF!</definedName>
    <definedName name="Deck_hv">#REF!</definedName>
    <definedName name="DEL" localSheetId="1">#REF!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localSheetId="1" hidden="1">{"'장비'!$A$3:$M$12"}</definedName>
    <definedName name="dfaf" hidden="1">{"'장비'!$A$3:$M$12"}</definedName>
    <definedName name="dfdfs" localSheetId="1" hidden="1">{"'Sheet1'!$A$4386:$N$4591"}</definedName>
    <definedName name="dfdfs" hidden="1">{"'Sheet1'!$A$4386:$N$4591"}</definedName>
    <definedName name="DFF">[79]!CLEAR</definedName>
    <definedName name="dfgddz" localSheetId="1">#REF!</definedName>
    <definedName name="dfgddz">#REF!</definedName>
    <definedName name="dfghs" localSheetId="1">#REF!</definedName>
    <definedName name="dfghs">#REF!</definedName>
    <definedName name="DFINE">'[4]Cost of O &amp; O'!$F$15</definedName>
    <definedName name="dfsdfafd" localSheetId="1">#REF!</definedName>
    <definedName name="dfsdfafd">#REF!</definedName>
    <definedName name="dg" localSheetId="1" hidden="1">#REF!</definedName>
    <definedName name="dg" hidden="1">#REF!</definedName>
    <definedName name="DGSB" localSheetId="1">#REF!</definedName>
    <definedName name="DGSB">#REF!</definedName>
    <definedName name="DHROCK">#REF!</definedName>
    <definedName name="DHTML" localSheetId="1" hidden="1">{"'Sheet1'!$A$4386:$N$4591"}</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'[92]SITE OVERHEADS'!#REF!</definedName>
    <definedName name="DISCOUNTAL">[60]CABLERET!$D$3</definedName>
    <definedName name="DISCOUNTCU">[60]CABLERET!$E$3</definedName>
    <definedName name="djfgjhdh" localSheetId="1">#REF!</definedName>
    <definedName name="djfgjhdh">#REF!</definedName>
    <definedName name="dk" localSheetId="1">#REF!</definedName>
    <definedName name="dk">#REF!</definedName>
    <definedName name="dl" localSheetId="1">#REF!</definedName>
    <definedName name="dl">#REF!</definedName>
    <definedName name="dl___0">#REF!</definedName>
    <definedName name="dl___13">#REF!</definedName>
    <definedName name="dlq">#N/A</definedName>
    <definedName name="dlqckf2">#N/A</definedName>
    <definedName name="DMUCK">'[4]Cost of O &amp; O'!$F$17</definedName>
    <definedName name="DMUR" localSheetId="1">#REF!</definedName>
    <definedName name="DMUR">#REF!</definedName>
    <definedName name="Do" localSheetId="1">#REF!</definedName>
    <definedName name="Do">#REF!</definedName>
    <definedName name="DOC_Title">'[81]GM 000'!$C$1</definedName>
    <definedName name="docu" localSheetId="1">#REF!</definedName>
    <definedName name="docu">#REF!</definedName>
    <definedName name="DOW_CORNING_789_SILICONE_SEALANT" localSheetId="1">#REF!</definedName>
    <definedName name="DOW_CORNING_789_SILICONE_SEALANT">#REF!</definedName>
    <definedName name="down" localSheetId="1">'[93]6-2차'!#REF!</definedName>
    <definedName name="down">'[93]6-2차'!#REF!</definedName>
    <definedName name="DOZ" localSheetId="1">#REF!</definedName>
    <definedName name="DOZ">#REF!</definedName>
    <definedName name="dozer">'[94]Cost of O &amp; O'!$F$15</definedName>
    <definedName name="dq" localSheetId="1">#REF!</definedName>
    <definedName name="dq">#REF!</definedName>
    <definedName name="drain_trap" localSheetId="1">#REF!</definedName>
    <definedName name="drain_trap">#REF!</definedName>
    <definedName name="DRES" localSheetId="1">#REF!</definedName>
    <definedName name="DRES">#REF!</definedName>
    <definedName name="DRILL">#REF!</definedName>
    <definedName name="DRIP">'[4]Cost of O &amp; O'!$F$18</definedName>
    <definedName name="DRIV" localSheetId="1">#REF!</definedName>
    <definedName name="DRIV">#REF!</definedName>
    <definedName name="DROCK" localSheetId="1">#REF!</definedName>
    <definedName name="DROCK">#REF!</definedName>
    <definedName name="ds">#N/A</definedName>
    <definedName name="Ds___0" localSheetId="1">#REF!</definedName>
    <definedName name="Ds___0">#REF!</definedName>
    <definedName name="Ds___13">#REF!</definedName>
    <definedName name="DSAND" localSheetId="1">#REF!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localSheetId="1" hidden="1">{"'Sheet1'!$L$16"}</definedName>
    <definedName name="dw" hidden="1">{"'Sheet1'!$L$16"}</definedName>
    <definedName name="Dx">#REF!</definedName>
    <definedName name="dx_shape">#REF!</definedName>
    <definedName name="Dy">#REF!</definedName>
    <definedName name="E">'[95]PRECAST lightconc-II'!$K$20</definedName>
    <definedName name="e_margin" localSheetId="1">#REF!</definedName>
    <definedName name="e_margin">#REF!</definedName>
    <definedName name="E_span" localSheetId="1">#REF!</definedName>
    <definedName name="E_span">#REF!</definedName>
    <definedName name="EAGG" localSheetId="1">#REF!</definedName>
    <definedName name="EAGG">#REF!</definedName>
    <definedName name="EAR">'[46]RA Civil'!$E$21</definedName>
    <definedName name="Earth" localSheetId="1">#REF!</definedName>
    <definedName name="Earth">#REF!</definedName>
    <definedName name="EARTH1" localSheetId="1">#REF!</definedName>
    <definedName name="EARTH1">#REF!</definedName>
    <definedName name="ECLAY" localSheetId="1">#REF!</definedName>
    <definedName name="ECLAY">#REF!</definedName>
    <definedName name="ECOARSE">#REF!</definedName>
    <definedName name="ECON">#REF!</definedName>
    <definedName name="ECSAND">#REF!</definedName>
    <definedName name="ED">#REF!</definedName>
    <definedName name="EEEE" localSheetId="1" hidden="1">{"form-D1",#N/A,FALSE,"FORM-D1";"form-D1_amt",#N/A,FALSE,"FORM-D1"}</definedName>
    <definedName name="EEEE" hidden="1">{"form-D1",#N/A,FALSE,"FORM-D1";"form-D1_amt",#N/A,FALSE,"FORM-D1"}</definedName>
    <definedName name="eehr" localSheetId="1">#REF!</definedName>
    <definedName name="eehr">#REF!</definedName>
    <definedName name="eehrw" localSheetId="1">#REF!</definedName>
    <definedName name="eehrw">#REF!</definedName>
    <definedName name="effectivespan1" localSheetId="1">[78]FACE!#REF!</definedName>
    <definedName name="effectivespan1">[78]FACE!#REF!</definedName>
    <definedName name="EFINE">'[4]Cost of O &amp; O'!$F$7</definedName>
    <definedName name="eg" localSheetId="1">#REF!</definedName>
    <definedName name="eg">#REF!</definedName>
    <definedName name="egbe" localSheetId="1">#REF!</definedName>
    <definedName name="egbe">#REF!</definedName>
    <definedName name="EGSB" localSheetId="1">#REF!</definedName>
    <definedName name="EGSB">#REF!</definedName>
    <definedName name="EHM">#REF!</definedName>
    <definedName name="EHROCK">#REF!</definedName>
    <definedName name="ELEC_AMT">[49]PIPING!$T$6:$T$105</definedName>
    <definedName name="ELEC_QTY">[49]PIPING!$R$6:$R$105</definedName>
    <definedName name="ELEC_RATE">[49]PIPING!$AU$7:$AV$39</definedName>
    <definedName name="ELEC_SPEC">[49]PIPING!$Q$6:$Q$105</definedName>
    <definedName name="ELEMENT_CODE" localSheetId="1">#REF!</definedName>
    <definedName name="ELEMENT_CODE">#REF!</definedName>
    <definedName name="Em" localSheetId="1">#REF!</definedName>
    <definedName name="Em">#REF!</definedName>
    <definedName name="Em___0" localSheetId="1">#REF!</definedName>
    <definedName name="Em___0">#REF!</definedName>
    <definedName name="Em___13">#REF!</definedName>
    <definedName name="EMB">#REF!</definedName>
    <definedName name="EMDIST">#REF!</definedName>
    <definedName name="EMOL">[96]Sheet1!$C$400:$F$409</definedName>
    <definedName name="EMUCK">'[4]Cost of O &amp; O'!$F$9</definedName>
    <definedName name="EMUL" localSheetId="1">#REF!</definedName>
    <definedName name="EMUL">#REF!</definedName>
    <definedName name="EMUR" localSheetId="1">#REF!</definedName>
    <definedName name="EMUR">#REF!</definedName>
    <definedName name="enter" localSheetId="1">#REF!</definedName>
    <definedName name="enter">#REF!</definedName>
    <definedName name="EOL">#REF!</definedName>
    <definedName name="eq.">[97]A!#REF!</definedName>
    <definedName name="eq_index" localSheetId="1">#REF!</definedName>
    <definedName name="eq_index">#REF!</definedName>
    <definedName name="EQ_JTS">[49]PIPING!$AA$6:$AA$105</definedName>
    <definedName name="eq_name">[98]eq_data!$C$5:$C$54</definedName>
    <definedName name="EQMOB" localSheetId="1">#REF!</definedName>
    <definedName name="EQMOB">#REF!</definedName>
    <definedName name="equip" localSheetId="1">[94]Analysis!#REF!</definedName>
    <definedName name="equip">[94]Analysis!#REF!</definedName>
    <definedName name="equip." localSheetId="1">[97]A!#REF!</definedName>
    <definedName name="equip.">[97]A!#REF!</definedName>
    <definedName name="EQUIPLIST" localSheetId="1">#REF!</definedName>
    <definedName name="EQUIPLIST">#REF!</definedName>
    <definedName name="ERECT" localSheetId="1">#REF!</definedName>
    <definedName name="ERECT">#REF!</definedName>
    <definedName name="ERIP">'[4]Cost of O &amp; O'!$F$10</definedName>
    <definedName name="EROCK" localSheetId="1">#REF!</definedName>
    <definedName name="EROCK">#REF!</definedName>
    <definedName name="ErrName162821590" hidden="1">[38]Cash2!$K$16:$K$36</definedName>
    <definedName name="ErrName410073220">#REF!</definedName>
    <definedName name="ErrName646587132">"SQRT"</definedName>
    <definedName name="ERUB" localSheetId="1">#REF!</definedName>
    <definedName name="ERUB">#REF!</definedName>
    <definedName name="es" localSheetId="1" hidden="1">{"'Sheet1'!$L$16"}</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localSheetId="1" hidden="1">{"'Sheet1'!$L$16"}</definedName>
    <definedName name="et" hidden="1">{"'Sheet1'!$L$16"}</definedName>
    <definedName name="Et___0">#REF!</definedName>
    <definedName name="Et___13">#REF!</definedName>
    <definedName name="EVA">#REF!</definedName>
    <definedName name="ex_joint">#REF!</definedName>
    <definedName name="EXC">#REF!</definedName>
    <definedName name="EXC20B">'[46]RA Civil'!$E$51</definedName>
    <definedName name="EXC20BPOL">'[46]RA Civil'!$F$51</definedName>
    <definedName name="EXC20POL">'[46]RA Civil'!$F$50</definedName>
    <definedName name="EXCAVATION">[60]CABLERET!$I$3</definedName>
    <definedName name="excavcl" localSheetId="1">#REF!</definedName>
    <definedName name="excavcl">#REF!</definedName>
    <definedName name="EXICEAL">[60]CABLERET!$D$2</definedName>
    <definedName name="EXICECU">[60]CABLERET!$E$2</definedName>
    <definedName name="_xlnm.Extract" localSheetId="1">#REF!</definedName>
    <definedName name="_xlnm.Extract">#REF!</definedName>
    <definedName name="Extract_MI">[84]estm_mech!#REF!</definedName>
    <definedName name="EXTRW">[76]R2!$C$20</definedName>
    <definedName name="EXW">[99]SUMMARY!$F$137:$F$140</definedName>
    <definedName name="F" localSheetId="1">#REF!</definedName>
    <definedName name="F">#REF!</definedName>
    <definedName name="F_AREA" localSheetId="1">#REF!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 localSheetId="1">#REF!</definedName>
    <definedName name="f_shape">#REF!</definedName>
    <definedName name="F_SIZE">#N/A</definedName>
    <definedName name="F_THICK">#REF!</definedName>
    <definedName name="F_UNIT">#N/A</definedName>
    <definedName name="fa">35.31*13</definedName>
    <definedName name="FabricatedTMT" localSheetId="1">#REF!</definedName>
    <definedName name="FabricatedTMT">#REF!</definedName>
    <definedName name="Fb" localSheetId="1">#REF!</definedName>
    <definedName name="Fb">#REF!</definedName>
    <definedName name="FBLbearing14" localSheetId="1">#REF!</definedName>
    <definedName name="FBLbearing14">#REF!</definedName>
    <definedName name="FBLclearspan" localSheetId="1">[78]FACE!#REF!</definedName>
    <definedName name="FBLclearspan">[78]FACE!#REF!</definedName>
    <definedName name="FBLclearspan11" localSheetId="1">#REF!</definedName>
    <definedName name="FBLclearspan11">#REF!</definedName>
    <definedName name="FBLeffectivespan" localSheetId="1">[78]FACE!#REF!</definedName>
    <definedName name="FBLeffectivespan">[78]FACE!#REF!</definedName>
    <definedName name="FBLeffectivespan12" localSheetId="1">#REF!</definedName>
    <definedName name="FBLeffectivespan12">#REF!</definedName>
    <definedName name="FBLoverallspan" localSheetId="1">[78]FACE!#REF!</definedName>
    <definedName name="FBLoverallspan">[78]FACE!#REF!</definedName>
    <definedName name="FBLoverallspan13" localSheetId="1">#REF!</definedName>
    <definedName name="FBLoverallspan13">#REF!</definedName>
    <definedName name="fc" localSheetId="1">#REF!</definedName>
    <definedName name="fc">#REF!</definedName>
    <definedName name="FCK">[100]Below_Earth!$H$12</definedName>
    <definedName name="FCON" localSheetId="1">#REF!</definedName>
    <definedName name="FCON">#REF!</definedName>
    <definedName name="fd" localSheetId="1" hidden="1">{"'Sheet1'!$L$16"}</definedName>
    <definedName name="fd" hidden="1">{"'Sheet1'!$L$16"}</definedName>
    <definedName name="fdgk" localSheetId="1" hidden="1">{"'Sheet1'!$L$16"}</definedName>
    <definedName name="fdgk" hidden="1">{"'Sheet1'!$L$16"}</definedName>
    <definedName name="fdn_no">#REF!</definedName>
    <definedName name="FDNDATA">#REF!</definedName>
    <definedName name="FDNKe">#REF!</definedName>
    <definedName name="fe" localSheetId="1" hidden="1">{"'Sheet1'!$L$16"}</definedName>
    <definedName name="fe" hidden="1">{"'Sheet1'!$L$16"}</definedName>
    <definedName name="feb_qty_rev_3">#REF!</definedName>
    <definedName name="feb_rev4_qty">#REF!</definedName>
    <definedName name="FF">#REF!</definedName>
    <definedName name="fff">'[101]scour depth'!#REF!</definedName>
    <definedName name="fg" localSheetId="1">#REF!</definedName>
    <definedName name="fg">#REF!</definedName>
    <definedName name="Fh" localSheetId="1">#REF!</definedName>
    <definedName name="Fh">#REF!</definedName>
    <definedName name="FHM" localSheetId="1">#REF!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localSheetId="1" hidden="1">{"'Sheet1'!$A$4386:$N$4591"}</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'[46]RA Civil'!$E$9</definedName>
    <definedName name="fmw" localSheetId="1">#REF!</definedName>
    <definedName name="fmw">#REF!</definedName>
    <definedName name="fo" localSheetId="1">#REF!</definedName>
    <definedName name="fo">#REF!</definedName>
    <definedName name="FOOTERLFT" localSheetId="1">#REF!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[99]SUMMARY!$F$73:$F$82</definedName>
    <definedName name="form" localSheetId="1">#REF!</definedName>
    <definedName name="form">#REF!</definedName>
    <definedName name="formu" localSheetId="1">#REF!</definedName>
    <definedName name="formu">#REF!</definedName>
    <definedName name="formula" localSheetId="1">#REF!</definedName>
    <definedName name="formula">#REF!</definedName>
    <definedName name="FOS">#REF!</definedName>
    <definedName name="fp">'[102]Boiler&amp;TG'!#REF!</definedName>
    <definedName name="francis" localSheetId="1">#REF!</definedName>
    <definedName name="francis">#REF!</definedName>
    <definedName name="FROM__BUSAN_KOREA" localSheetId="1">#REF!</definedName>
    <definedName name="FROM__BUSAN_KOREA">#REF!</definedName>
    <definedName name="fs" localSheetId="1" hidden="1">{"'Sheet1'!$L$16"}</definedName>
    <definedName name="fs" hidden="1">{"'Sheet1'!$L$16"}</definedName>
    <definedName name="FSLbearing14">#REF!</definedName>
    <definedName name="FSLclearspan">[78]FACE!#REF!</definedName>
    <definedName name="FSLclearspan11" localSheetId="1">#REF!</definedName>
    <definedName name="FSLclearspan11">#REF!</definedName>
    <definedName name="FSLeffectivespan">[78]FACE!#REF!</definedName>
    <definedName name="FSLeffectivespan12" localSheetId="1">#REF!</definedName>
    <definedName name="FSLeffectivespan12">#REF!</definedName>
    <definedName name="FSLoverallspan">[78]FACE!#REF!</definedName>
    <definedName name="FSLoverallspan13" localSheetId="1">#REF!</definedName>
    <definedName name="FSLoverallspan13">#REF!</definedName>
    <definedName name="FST." localSheetId="1">#REF!</definedName>
    <definedName name="FST.">#REF!</definedName>
    <definedName name="fullview" localSheetId="1">#REF!</definedName>
    <definedName name="fullview">#REF!</definedName>
    <definedName name="funds" localSheetId="1" hidden="1">{"'Sheet1'!$A$4386:$N$4591"}</definedName>
    <definedName name="funds" hidden="1">{"'Sheet1'!$A$4386:$N$4591"}</definedName>
    <definedName name="fv">#REF!</definedName>
    <definedName name="FW_AMT">[49]PIPING!$P$6:$P$105</definedName>
    <definedName name="FW_QTY">[49]PIPING!$N$6:$N$105</definedName>
    <definedName name="FW_RATE">[49]PIPING!$AR$7:$AS$30</definedName>
    <definedName name="FW_SPEC">[49]PIPING!$M$6:$M$105</definedName>
    <definedName name="G" localSheetId="1">#REF!</definedName>
    <definedName name="G">#REF!</definedName>
    <definedName name="gama" localSheetId="1">#REF!</definedName>
    <definedName name="gama">#REF!</definedName>
    <definedName name="gamah" localSheetId="1">#REF!</definedName>
    <definedName name="gamah">#REF!</definedName>
    <definedName name="GANESH">#REF!</definedName>
    <definedName name="gate">#REF!</definedName>
    <definedName name="gbegb">#REF!</definedName>
    <definedName name="gbgb">#REF!</definedName>
    <definedName name="gbv">#REF!</definedName>
    <definedName name="GDFAC">[76]R2!$F$21:$F$32</definedName>
    <definedName name="gdfg" hidden="1">[38]Z!$T$180:$AH$180</definedName>
    <definedName name="GEN" localSheetId="1">#REF!</definedName>
    <definedName name="GEN">#REF!</definedName>
    <definedName name="gg" localSheetId="1">#REF!</definedName>
    <definedName name="gg">#REF!</definedName>
    <definedName name="ggbeb" localSheetId="1">#REF!</definedName>
    <definedName name="ggbeb">#REF!</definedName>
    <definedName name="GGG">#REF!</definedName>
    <definedName name="ghldg">#N/A</definedName>
    <definedName name="GI" localSheetId="1">#REF!</definedName>
    <definedName name="GI">#REF!</definedName>
    <definedName name="gid" localSheetId="1" hidden="1">{"'Sheet1'!$L$16"}</definedName>
    <definedName name="gid" hidden="1">{"'Sheet1'!$L$16"}</definedName>
    <definedName name="gj" localSheetId="1" hidden="1">{"'Sheet1'!$L$16"}</definedName>
    <definedName name="gj" hidden="1">{"'Sheet1'!$L$16"}</definedName>
    <definedName name="gkd" localSheetId="1"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'[4]Cost of O &amp; O'!$F$34</definedName>
    <definedName name="grout_type" localSheetId="1">#REF!</definedName>
    <definedName name="grout_type">#REF!</definedName>
    <definedName name="GrphActSales" localSheetId="1">#REF!</definedName>
    <definedName name="GrphActSales">#REF!</definedName>
    <definedName name="GrphActStk" localSheetId="1">#REF!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localSheetId="1" hidden="1">{#N/A,#N/A,FALSE,"CCTV"}</definedName>
    <definedName name="GV" hidden="1">{#N/A,#N/A,FALSE,"CCTV"}</definedName>
    <definedName name="H">[103]TOEC!#REF!</definedName>
    <definedName name="H___0" localSheetId="1">#REF!</definedName>
    <definedName name="H___0">#REF!</definedName>
    <definedName name="H___13" localSheetId="1">#REF!</definedName>
    <definedName name="H___13">#REF!</definedName>
    <definedName name="h_af" localSheetId="1">#REF!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'[104]purpose&amp;input'!#REF!</definedName>
    <definedName name="Hcw">'[104]purpose&amp;input'!#REF!</definedName>
    <definedName name="HE" localSheetId="1">#REF!</definedName>
    <definedName name="HE">#REF!</definedName>
    <definedName name="header" localSheetId="1">#REF!</definedName>
    <definedName name="header">#REF!</definedName>
    <definedName name="HEADERGHT" localSheetId="1">#REF!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[105]ABSTRACT!$G$4</definedName>
    <definedName name="hf" localSheetId="1">#REF!</definedName>
    <definedName name="hf">#REF!</definedName>
    <definedName name="HFOHSD">'[35]Executive Summary -Thermal'!$A$4:$H$96</definedName>
    <definedName name="hh">#REF!</definedName>
    <definedName name="hh___0">#REF!</definedName>
    <definedName name="hh___13">#REF!</definedName>
    <definedName name="Hhpc">'[104]purpose&amp;input'!#REF!</definedName>
    <definedName name="hhr" localSheetId="1">'[106]Pier Design(with offset)'!#REF!</definedName>
    <definedName name="hhr">'[106]Pier Design(with offset)'!#REF!</definedName>
    <definedName name="hi" localSheetId="1">#REF!</definedName>
    <definedName name="hi">#REF!</definedName>
    <definedName name="HINDHUSTAN" localSheetId="1">#REF!</definedName>
    <definedName name="HINDHUSTAN">#REF!</definedName>
    <definedName name="HIns" localSheetId="1">#REF!</definedName>
    <definedName name="HIns">#REF!</definedName>
    <definedName name="Hipc" localSheetId="1">'[104]purpose&amp;input'!#REF!</definedName>
    <definedName name="Hipc">'[104]purpose&amp;input'!#REF!</definedName>
    <definedName name="Hiway">[54]Voucher!$R$1</definedName>
    <definedName name="hj" localSheetId="1" hidden="1">{"'Sheet1'!$L$16"}</definedName>
    <definedName name="hj" hidden="1">{"'Sheet1'!$L$16"}</definedName>
    <definedName name="HJK">[107]DETAILED!$J$6</definedName>
    <definedName name="Hlp">'[104]purpose&amp;input'!#REF!</definedName>
    <definedName name="HM" localSheetId="1">#REF!</definedName>
    <definedName name="HM">#REF!</definedName>
    <definedName name="ＨＭ_ＨＥ_合__計" localSheetId="1">#REF!</definedName>
    <definedName name="ＨＭ_ＨＥ_合__計">#REF!</definedName>
    <definedName name="HMAS" localSheetId="1">#REF!</definedName>
    <definedName name="HMAS">#REF!</definedName>
    <definedName name="HN">#REF!</definedName>
    <definedName name="ho">#REF!</definedName>
    <definedName name="ho___0">#REF!</definedName>
    <definedName name="ho___13">#REF!</definedName>
    <definedName name="hoi">#REF!</definedName>
    <definedName name="HPC">#REF!</definedName>
    <definedName name="hr">'[106]Pier Design(with offset)'!#REF!</definedName>
    <definedName name="Hs" localSheetId="1">#REF!</definedName>
    <definedName name="Hs">#REF!</definedName>
    <definedName name="hS___0" localSheetId="1">#REF!</definedName>
    <definedName name="hS___0">#REF!</definedName>
    <definedName name="hS___13" localSheetId="1">#REF!</definedName>
    <definedName name="hS___13">#REF!</definedName>
    <definedName name="Hs_atm" localSheetId="1">'[108]purpose&amp;input'!#REF!</definedName>
    <definedName name="Hs_atm">'[108]purpose&amp;input'!#REF!</definedName>
    <definedName name="HSD">'[46]RA Civil'!$E$40</definedName>
    <definedName name="HSPF" localSheetId="1">#REF!</definedName>
    <definedName name="HSPF">#REF!</definedName>
    <definedName name="HT" localSheetId="1">#REF!</definedName>
    <definedName name="HT">#REF!</definedName>
    <definedName name="HTA" localSheetId="1">#REF!</definedName>
    <definedName name="HTA">#REF!</definedName>
    <definedName name="HTML" localSheetId="1" hidden="1">{"'장비'!$A$3:$M$12"}</definedName>
    <definedName name="HTML" hidden="1">{"'장비'!$A$3:$M$12"}</definedName>
    <definedName name="HTML_CodePage" hidden="1">1252</definedName>
    <definedName name="HTML_Control" localSheetId="1" hidden="1">{"'Bill No. 7'!$A$1:$G$32"}</definedName>
    <definedName name="HTML_Control" hidden="1">{"'Bill No. 7'!$A$1:$G$32"}</definedName>
    <definedName name="HTML_control2" localSheetId="1"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1">'[109]Pier Design(with offset)'!#REF!</definedName>
    <definedName name="htr">'[109]Pier Design(with offset)'!#REF!</definedName>
    <definedName name="HTS" localSheetId="1">#REF!</definedName>
    <definedName name="HTS">#REF!</definedName>
    <definedName name="Hu" localSheetId="1">#REF!</definedName>
    <definedName name="Hu">#REF!</definedName>
    <definedName name="Hu___0" localSheetId="1">#REF!</definedName>
    <definedName name="Hu___0">#REF!</definedName>
    <definedName name="Hu___13">#REF!</definedName>
    <definedName name="HV">#REF!</definedName>
    <definedName name="hvacrates">#REF!</definedName>
    <definedName name="Hw">#REF!</definedName>
    <definedName name="Hw_atm">'[104]purpose&amp;input'!#REF!</definedName>
    <definedName name="hxb" localSheetId="1">#REF!</definedName>
    <definedName name="hxb">#REF!</definedName>
    <definedName name="hxi" localSheetId="1">#REF!</definedName>
    <definedName name="hxi">#REF!</definedName>
    <definedName name="HYSD">'[110]LOCAL RATES'!$H$14</definedName>
    <definedName name="I">#N/A</definedName>
    <definedName name="I___0">#REF!</definedName>
    <definedName name="I___13">#REF!</definedName>
    <definedName name="I_AREA">#REF!</definedName>
    <definedName name="I_MATERIAL">#REF!</definedName>
    <definedName name="I_THICK">#REF!</definedName>
    <definedName name="IAM" localSheetId="1" hidden="1">{"'Sheet1'!$A$4386:$N$4591"}</definedName>
    <definedName name="IAM" hidden="1">{"'Sheet1'!$A$4386:$N$4591"}</definedName>
    <definedName name="ic">5%</definedName>
    <definedName name="ie" localSheetId="1" hidden="1">{"'Sheet1'!$L$16"}</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localSheetId="1" hidden="1">{#N/A,#N/A,FALSE,"CCTV"}</definedName>
    <definedName name="ii" hidden="1">{#N/A,#N/A,FALSE,"CCTV"}</definedName>
    <definedName name="INCH_DIA">[49]PIPING!$I$6:$I$105</definedName>
    <definedName name="Index">[111]FIRST!$H$1</definedName>
    <definedName name="INPUT_VALVE" localSheetId="1">#REF!</definedName>
    <definedName name="INPUT_VALVE">#REF!</definedName>
    <definedName name="InputData">[112]Testing!$E$8:$E$12,[112]Testing!$E$15:$E$18,[112]Testing!$E$21:$E$23,[112]Testing!$E$26:$E$27,[112]Testing!$E$30:$E$33,[112]Testing!$E$35:$E$37,[112]Testing!$D$43:$F$47</definedName>
    <definedName name="insertplate_and_exp_joint" localSheetId="1">#REF!</definedName>
    <definedName name="insertplate_and_exp_joint">#REF!</definedName>
    <definedName name="inter" localSheetId="1">#REF!</definedName>
    <definedName name="inter">#REF!</definedName>
    <definedName name="IntFreeCred">#REF!</definedName>
    <definedName name="iop" localSheetId="1" hidden="1">{"'Sheet1'!$L$16"}</definedName>
    <definedName name="iop" hidden="1">{"'Sheet1'!$L$16"}</definedName>
    <definedName name="IPB">#REF!</definedName>
    <definedName name="ipc">#REF!</definedName>
    <definedName name="ipu">#REF!</definedName>
    <definedName name="ipu___0">#REF!</definedName>
    <definedName name="ipu___13">#REF!</definedName>
    <definedName name="is" localSheetId="1" hidden="1">{"'Sheet1'!$L$16"}</definedName>
    <definedName name="is" hidden="1">{"'Sheet1'!$L$16"}</definedName>
    <definedName name="issue_summ">'[113]water prop.'!$A$1</definedName>
    <definedName name="issue_summary1">'[114]purpose&amp;input'!#REF!</definedName>
    <definedName name="it" localSheetId="1" hidden="1">{"'Sheet1'!$L$16"}</definedName>
    <definedName name="it" hidden="1">{"'Sheet1'!$L$16"}</definedName>
    <definedName name="ITEM">#REF!</definedName>
    <definedName name="iteration">[115]!iteration</definedName>
    <definedName name="ITNUM">#N/A</definedName>
    <definedName name="ITRY">#REF!</definedName>
    <definedName name="ITRY1">#REF!</definedName>
    <definedName name="J" localSheetId="1">#REF!</definedName>
    <definedName name="J">#REF!</definedName>
    <definedName name="j_filler">#REF!</definedName>
    <definedName name="JACK">'[4]Cost of O &amp; O'!$F$32</definedName>
    <definedName name="jartj" localSheetId="1">#REF!</definedName>
    <definedName name="jartj">#REF!</definedName>
    <definedName name="JCB" localSheetId="1">#REF!</definedName>
    <definedName name="JCB">#REF!</definedName>
    <definedName name="JCBPOL">'[46]RA Civil'!$F$48</definedName>
    <definedName name="jdrjd">#REF!</definedName>
    <definedName name="JDTRH">[116]DETAILED!$J$6</definedName>
    <definedName name="JEJS" localSheetId="1">#REF!</definedName>
    <definedName name="JEJS">#REF!</definedName>
    <definedName name="JEJS___0" localSheetId="1">#REF!</definedName>
    <definedName name="JEJS___0">#REF!</definedName>
    <definedName name="JEJS___11" localSheetId="1">#REF!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[117]FORM7!$R$3:$S$7</definedName>
    <definedName name="JOI_RATE" localSheetId="1">#REF!</definedName>
    <definedName name="JOI_RATE">#REF!</definedName>
    <definedName name="js" localSheetId="1">#REF!</definedName>
    <definedName name="js">#REF!</definedName>
    <definedName name="JUMBO">'[4]Cost of O &amp; O'!$F$39</definedName>
    <definedName name="k" localSheetId="1" hidden="1">{"form-D1",#N/A,FALSE,"FORM-D1";"form-D1_amt",#N/A,FALSE,"FORM-D1"}</definedName>
    <definedName name="k" hidden="1">{"form-D1",#N/A,FALSE,"FORM-D1";"form-D1_amt",#N/A,FALSE,"FORM-D1"}</definedName>
    <definedName name="K___0">#REF!</definedName>
    <definedName name="K___13">#REF!</definedName>
    <definedName name="Ka" localSheetId="1">#REF!</definedName>
    <definedName name="Ka">#REF!</definedName>
    <definedName name="KARNA">#REF!</definedName>
    <definedName name="kb">#REF!</definedName>
    <definedName name="kc">#REF!</definedName>
    <definedName name="KE">#REF!</definedName>
    <definedName name="KEII">'[35]Executive Summary -Thermal'!$H$4:$I$31</definedName>
    <definedName name="KEIIU">'[35]Executive Summary -Thermal'!$A$4:$F$31</definedName>
    <definedName name="KERB" localSheetId="1">#REF!</definedName>
    <definedName name="KERB">#REF!</definedName>
    <definedName name="KH" localSheetId="1">#REF!</definedName>
    <definedName name="KH">#REF!</definedName>
    <definedName name="Kh___0" localSheetId="1">#REF!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'[46]RA Civil'!$E$43</definedName>
    <definedName name="Kp" localSheetId="1">#REF!</definedName>
    <definedName name="Kp">#REF!</definedName>
    <definedName name="Ks" localSheetId="1">#REF!</definedName>
    <definedName name="Ks">#REF!</definedName>
    <definedName name="Ks___0" localSheetId="1">#REF!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[118]S2groupcode!$G$2</definedName>
    <definedName name="LACB1" localSheetId="1">#REF!</definedName>
    <definedName name="LACB1">#REF!</definedName>
    <definedName name="LACB2" localSheetId="1">#REF!</definedName>
    <definedName name="LACB2">#REF!</definedName>
    <definedName name="LACB3" localSheetId="1">#REF!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[119]PLAN_FEB97!$A$2</definedName>
    <definedName name="LAGG1" localSheetId="1">#REF!</definedName>
    <definedName name="LAGG1">#REF!</definedName>
    <definedName name="LAGG2" localSheetId="1">#REF!</definedName>
    <definedName name="LAGG2">#REF!</definedName>
    <definedName name="LAGG3" localSheetId="1">#REF!</definedName>
    <definedName name="LAGG3">#REF!</definedName>
    <definedName name="LAGG6">#REF!</definedName>
    <definedName name="LAMP">#REF!</definedName>
    <definedName name="LAMP___0">#REF!</definedName>
    <definedName name="LAMP___13">#REF!</definedName>
    <definedName name="latent">'[120]steam table'!$N$5:$Q$102</definedName>
    <definedName name="LATH" localSheetId="1">#REF!</definedName>
    <definedName name="LATH">#REF!</definedName>
    <definedName name="LAWM1" localSheetId="1">#REF!</definedName>
    <definedName name="LAWM1">#REF!</definedName>
    <definedName name="LAWM2" localSheetId="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[64]basdat!$D$4</definedName>
    <definedName name="lel" localSheetId="1">#REF!</definedName>
    <definedName name="lel">#REF!</definedName>
    <definedName name="len" localSheetId="1">#REF!</definedName>
    <definedName name="len">#REF!</definedName>
    <definedName name="LGSB1" localSheetId="1">#REF!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localSheetId="1" hidden="1">{#N/A,#N/A,FALSE,"CCTV"}</definedName>
    <definedName name="lk" hidden="1">{#N/A,#N/A,FALSE,"CCTV"}</definedName>
    <definedName name="LL">#REF!</definedName>
    <definedName name="llllllllllllllllllll" localSheetId="1">#REF!</definedName>
    <definedName name="llllllllllllllllllll">#REF!</definedName>
    <definedName name="LMPAMT">[76]R2!$G$39:$G$86</definedName>
    <definedName name="LMPO1">[76]R2!$C$10</definedName>
    <definedName name="LMPRT">[76]R2!$F$39:$F$86</definedName>
    <definedName name="LMPSUM">[76]R2!$G$87</definedName>
    <definedName name="LMPTOT">[76]R2!$C$5</definedName>
    <definedName name="LMUR1" localSheetId="1">#REF!</definedName>
    <definedName name="LMUR1">#REF!</definedName>
    <definedName name="LMUR2" localSheetId="1">#REF!</definedName>
    <definedName name="LMUR2">#REF!</definedName>
    <definedName name="LMUR3" localSheetId="1">#REF!</definedName>
    <definedName name="LMUR3">#REF!</definedName>
    <definedName name="LMUR4">#REF!</definedName>
    <definedName name="LMUR5">#REF!</definedName>
    <definedName name="LMUR6">#REF!</definedName>
    <definedName name="LOAD">#REF!</definedName>
    <definedName name="LOCO">'[4]Cost of O &amp; O'!$F$40</definedName>
    <definedName name="Lr" localSheetId="1">#REF!</definedName>
    <definedName name="Lr">#REF!</definedName>
    <definedName name="Lr___0" localSheetId="1">#REF!</definedName>
    <definedName name="Lr___0">#REF!</definedName>
    <definedName name="Lr___13" localSheetId="1">#REF!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'[106]Pier Design(with offset)'!#REF!</definedName>
    <definedName name="ltr">'[109]Pier Design(with offset)'!#REF!</definedName>
    <definedName name="LUMEN" localSheetId="1">#REF!</definedName>
    <definedName name="LUMEN">#REF!</definedName>
    <definedName name="LUMEN___0" localSheetId="1">#REF!</definedName>
    <definedName name="LUMEN___0">#REF!</definedName>
    <definedName name="LUMEN___13" localSheetId="1">#REF!</definedName>
    <definedName name="LUMEN___13">#REF!</definedName>
    <definedName name="LUX">#REF!</definedName>
    <definedName name="LUX___0">#REF!</definedName>
    <definedName name="LUX___13">#REF!</definedName>
    <definedName name="LV">#REF!</definedName>
    <definedName name="LWHの送信">[121]!LWHの送信</definedName>
    <definedName name="LWMM" localSheetId="1">#REF!</definedName>
    <definedName name="LWMM">#REF!</definedName>
    <definedName name="LWSALES" localSheetId="1">#REF!</definedName>
    <definedName name="LWSALES">#REF!</definedName>
    <definedName name="lx" localSheetId="1">#REF!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'[4]Mix Design'!#REF!</definedName>
    <definedName name="m4.5agl" localSheetId="1">#REF!</definedName>
    <definedName name="m4.5agl">#REF!</definedName>
    <definedName name="m4.5bgl" localSheetId="1">#REF!</definedName>
    <definedName name="m4.5bgl">#REF!</definedName>
    <definedName name="M40cement" localSheetId="1">#REF!</definedName>
    <definedName name="M40cement">#REF!</definedName>
    <definedName name="M50cement">#REF!</definedName>
    <definedName name="m7.32agl">#REF!</definedName>
    <definedName name="m7.32bgl">#REF!</definedName>
    <definedName name="Ma">'[104]purpose&amp;input'!#REF!</definedName>
    <definedName name="Ma_v">'[104]purpose&amp;input'!#REF!</definedName>
    <definedName name="mac">75</definedName>
    <definedName name="machinery">[91]Analysis!$C$18</definedName>
    <definedName name="man" localSheetId="1">#REF!</definedName>
    <definedName name="man">#REF!</definedName>
    <definedName name="man___0" localSheetId="1">#REF!</definedName>
    <definedName name="man___0">#REF!</definedName>
    <definedName name="man___11" localSheetId="1">#REF!</definedName>
    <definedName name="man___11">#REF!</definedName>
    <definedName name="man___12">#REF!</definedName>
    <definedName name="MAN_DAY">[49]PIPING!$L$6:$L$105</definedName>
    <definedName name="manday1" localSheetId="1">#REF!</definedName>
    <definedName name="manday1">#REF!</definedName>
    <definedName name="manday1___0" localSheetId="1">#REF!</definedName>
    <definedName name="manday1___0">#REF!</definedName>
    <definedName name="manday1___11" localSheetId="1">#REF!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'[82]boq ht'!#REF!</definedName>
    <definedName name="mason">'[22]Rates Basic'!$D$3</definedName>
    <definedName name="materials" localSheetId="1">#REF!</definedName>
    <definedName name="materials">#REF!</definedName>
    <definedName name="MATL">[49]PIPING!$AL$7:$AN$221</definedName>
    <definedName name="MATL_CLASS">[49]PIPING!$AC$6:$AC$105</definedName>
    <definedName name="MATL1">'[34]CODE-STR'!$A$3:$B$40</definedName>
    <definedName name="MaxSNo">[54]Data!$J$3</definedName>
    <definedName name="MAZ" localSheetId="1">#REF!</definedName>
    <definedName name="MAZ">#REF!</definedName>
    <definedName name="Mb" localSheetId="1">'[104]purpose&amp;input'!#REF!</definedName>
    <definedName name="Mb">'[104]purpose&amp;input'!#REF!</definedName>
    <definedName name="Mb_v" localSheetId="1">'[104]purpose&amp;input'!#REF!</definedName>
    <definedName name="Mb_v">'[104]purpose&amp;input'!#REF!</definedName>
    <definedName name="MBIT" localSheetId="1">#REF!</definedName>
    <definedName name="MBIT">#REF!</definedName>
    <definedName name="Mc" localSheetId="1">#REF!</definedName>
    <definedName name="Mc">#REF!</definedName>
    <definedName name="Mc_v" localSheetId="1">#REF!</definedName>
    <definedName name="Mc_v">#REF!</definedName>
    <definedName name="MCAR">'[4]Cost of O &amp; O'!$F$41</definedName>
    <definedName name="MCBDB" localSheetId="1">{#N/A,#N/A,FALSE,"mpph1";#N/A,#N/A,FALSE,"mpmseb";#N/A,#N/A,FALSE,"mpph2"}</definedName>
    <definedName name="MCBDB">{#N/A,#N/A,FALSE,"mpph1";#N/A,#N/A,FALSE,"mpmseb";#N/A,#N/A,FALSE,"mpph2"}</definedName>
    <definedName name="Mcbdo">#REF!</definedName>
    <definedName name="MCOOK" localSheetId="1">#REF!</definedName>
    <definedName name="MCOOK">#REF!</definedName>
    <definedName name="Mcwc" localSheetId="1">#REF!</definedName>
    <definedName name="Mcwc">#REF!</definedName>
    <definedName name="Mcws">#REF!</definedName>
    <definedName name="Md">#REF!</definedName>
    <definedName name="Md_v">#REF!</definedName>
    <definedName name="Me">#REF!</definedName>
    <definedName name="Me_v">#REF!</definedName>
    <definedName name="mech">#REF!</definedName>
    <definedName name="MET">[58]ANALYSIS!$C$9</definedName>
    <definedName name="METAL" localSheetId="1">#REF!</definedName>
    <definedName name="METAL">#REF!</definedName>
    <definedName name="Metal12mm">'[122]LOCAL RATES'!$H$28</definedName>
    <definedName name="Metal20mm">'[122]LOCAL RATES'!$H$27</definedName>
    <definedName name="Metal40mm">'[122]LOCAL RATES'!$H$26</definedName>
    <definedName name="Metal6mm">'[122]LOCAL RATES'!$H$29</definedName>
    <definedName name="MF" localSheetId="1">'[123]scour depth'!#REF!</definedName>
    <definedName name="MF">'[123]scour depth'!#REF!</definedName>
    <definedName name="MF___0" localSheetId="1">#REF!</definedName>
    <definedName name="MF___0">#REF!</definedName>
    <definedName name="MF___13" localSheetId="1">#REF!</definedName>
    <definedName name="MF___13">#REF!</definedName>
    <definedName name="Mf_v" localSheetId="1">#REF!</definedName>
    <definedName name="Mf_v">#REF!</definedName>
    <definedName name="mfg_process">[124]MFG_TAG!$A$1:$X$27</definedName>
    <definedName name="MFG_TAG">[125]Sheet1!$A$1:$X$27</definedName>
    <definedName name="Mg" localSheetId="1">#REF!</definedName>
    <definedName name="Mg">#REF!</definedName>
    <definedName name="Mg_v" localSheetId="1">#REF!</definedName>
    <definedName name="Mg_v">#REF!</definedName>
    <definedName name="Mh" localSheetId="1">#REF!</definedName>
    <definedName name="Mh">#REF!</definedName>
    <definedName name="Mh_v">#REF!</definedName>
    <definedName name="Mhpc" localSheetId="1">'[104]purpose&amp;input'!#REF!:'[104]purpose&amp;input'!#REF!</definedName>
    <definedName name="Mhpc">'[104]purpose&amp;input'!#REF!:'[104]purpose&amp;input'!#REF!</definedName>
    <definedName name="Mhpipd" localSheetId="1">'[104]purpose&amp;input'!#REF!</definedName>
    <definedName name="Mhpipd">'[104]purpose&amp;input'!#REF!</definedName>
    <definedName name="Mhps">'[104]purpose&amp;input'!#REF!</definedName>
    <definedName name="MILD" localSheetId="1">#REF!</definedName>
    <definedName name="MILD">#REF!</definedName>
    <definedName name="MinSNo">[54]Data!$J$2</definedName>
    <definedName name="Mipc" localSheetId="1">'[104]purpose&amp;input'!#REF!:'[104]purpose&amp;input'!#REF!</definedName>
    <definedName name="Mipc">'[104]purpose&amp;input'!#REF!:'[104]purpose&amp;input'!#REF!</definedName>
    <definedName name="Mips" localSheetId="1">'[104]purpose&amp;input'!#REF!</definedName>
    <definedName name="Mips">'[104]purpose&amp;input'!#REF!</definedName>
    <definedName name="MISADN">[76]R2!$C$14</definedName>
    <definedName name="MIST" localSheetId="1">#REF!</definedName>
    <definedName name="MIST">#REF!</definedName>
    <definedName name="MIX" localSheetId="1">#REF!</definedName>
    <definedName name="MIX">#REF!</definedName>
    <definedName name="Mix_15">'[6]Mix Design'!$P$11</definedName>
    <definedName name="Mix_30">'[6]Mix Design'!$P$14</definedName>
    <definedName name="MIX10B" localSheetId="1">#REF!</definedName>
    <definedName name="MIX10B">#REF!</definedName>
    <definedName name="MIX10R" localSheetId="1">#REF!</definedName>
    <definedName name="MIX10R">#REF!</definedName>
    <definedName name="MIX15B" localSheetId="1">#REF!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localSheetId="1" hidden="1">{"'장비'!$A$3:$M$12"}</definedName>
    <definedName name="ml" hidden="1">{"'장비'!$A$3:$M$12"}</definedName>
    <definedName name="MLDPLT">#REF!</definedName>
    <definedName name="Mlpc">'[104]purpose&amp;input'!#REF!</definedName>
    <definedName name="Mlpd">'[104]purpose&amp;input'!#REF!</definedName>
    <definedName name="Mlps">'[104]purpose&amp;input'!#REF!</definedName>
    <definedName name="mm">'[22]Rates Basic'!$D$2</definedName>
    <definedName name="MMAZ" localSheetId="1">#REF!</definedName>
    <definedName name="MMAZ">#REF!</definedName>
    <definedName name="mn" localSheetId="1" hidden="1">{"'Sheet1'!$L$16"}</definedName>
    <definedName name="mn" hidden="1">{"'Sheet1'!$L$16"}</definedName>
    <definedName name="MONTH_CONDITION">#REF!</definedName>
    <definedName name="MONTH_DETAILS">#REF!</definedName>
    <definedName name="MP" localSheetId="1" hidden="1">{#N/A,#N/A,FALSE,"CCTV"}</definedName>
    <definedName name="MP" hidden="1">{#N/A,#N/A,FALSE,"CCTV"}</definedName>
    <definedName name="MPF" localSheetId="1">#REF!</definedName>
    <definedName name="MPF">#REF!</definedName>
    <definedName name="MPMOB" localSheetId="1">#REF!</definedName>
    <definedName name="MPMOB">#REF!</definedName>
    <definedName name="MRCRLPW" localSheetId="1">#REF!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'[46]RA Civil'!$E$8</definedName>
    <definedName name="MUNION" localSheetId="1">#REF!</definedName>
    <definedName name="MUNION">#REF!</definedName>
    <definedName name="MUNON" localSheetId="1">#REF!</definedName>
    <definedName name="MUNON">#REF!</definedName>
    <definedName name="MUR" localSheetId="1">#REF!</definedName>
    <definedName name="MUR">#REF!</definedName>
    <definedName name="MUTP">#REF!</definedName>
    <definedName name="N">[14]PROCTOR!#REF!</definedName>
    <definedName name="N___0">#REF!</definedName>
    <definedName name="N___13">#REF!</definedName>
    <definedName name="Name">[118]Index!$C$2</definedName>
    <definedName name="NEED" localSheetId="1">#REF!</definedName>
    <definedName name="NEED">#REF!</definedName>
    <definedName name="needle" localSheetId="1">#REF!</definedName>
    <definedName name="needle">#REF!</definedName>
    <definedName name="NET_TAX">[60]CABLERET!$D$6</definedName>
    <definedName name="new">[50]Original!$T$8</definedName>
    <definedName name="NEWNAME" localSheetId="1" hidden="1">{#N/A,#N/A,FALSE,"CCTV"}</definedName>
    <definedName name="NEWNAME" hidden="1">{#N/A,#N/A,FALSE,"CCTV"}</definedName>
    <definedName name="NIPP">#REF!</definedName>
    <definedName name="NN">#REF!</definedName>
    <definedName name="NN___0">#REF!</definedName>
    <definedName name="NN___13">#REF!</definedName>
    <definedName name="No">#REF!</definedName>
    <definedName name="NO_JTS">[49]PIPING!$G$6:$G$105</definedName>
    <definedName name="NO_OF_MH" localSheetId="1">#REF!</definedName>
    <definedName name="NO_OF_MH">#REF!</definedName>
    <definedName name="NO_OF_REQ" localSheetId="1">#REF!</definedName>
    <definedName name="NO_OF_REQ">#REF!</definedName>
    <definedName name="num" localSheetId="1">#REF!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localSheetId="1" hidden="1">{"'Sheet1'!$L$16"}</definedName>
    <definedName name="o" hidden="1">{"'Sheet1'!$L$16"}</definedName>
    <definedName name="O_2">[49]PIPING!$V$6:$V$105</definedName>
    <definedName name="O11FAC">[76]R2!$C$6</definedName>
    <definedName name="O11SUM">[76]R2!$C$7</definedName>
    <definedName name="O12SUM">[76]R2!$C$9</definedName>
    <definedName name="O1SPFAC">[76]R2!#REF!</definedName>
    <definedName name="O1SPMGN">[76]R2!$C$12</definedName>
    <definedName name="O2FAC">[76]R2!$C$11</definedName>
    <definedName name="OBLACK" localSheetId="1">#REF!</definedName>
    <definedName name="OBLACK">#REF!</definedName>
    <definedName name="OCCRUSH" localSheetId="1">#REF!</definedName>
    <definedName name="OCCRUSH">#REF!</definedName>
    <definedName name="OCEXC" localSheetId="1">#REF!</definedName>
    <definedName name="OCEXC">#REF!</definedName>
    <definedName name="OCLOADA">#REF!</definedName>
    <definedName name="OCLOADS">#REF!</definedName>
    <definedName name="OCTIP1">#REF!</definedName>
    <definedName name="OCTIP5">#REF!</definedName>
    <definedName name="OCTRI">[60]CABLERET!$D$5</definedName>
    <definedName name="ODH" localSheetId="1" hidden="1">#REF!</definedName>
    <definedName name="ODH" hidden="1">#REF!</definedName>
    <definedName name="OH_PM" localSheetId="1">#REF!</definedName>
    <definedName name="OH_PM">#REF!</definedName>
    <definedName name="olct" localSheetId="1">'[109]Pier Design(with offset)'!#REF!</definedName>
    <definedName name="olct">'[109]Pier Design(with offset)'!#REF!</definedName>
    <definedName name="olt" localSheetId="1">'[106]Pier Design(with offset)'!#REF!</definedName>
    <definedName name="olt">'[106]Pier Design(with offset)'!#REF!</definedName>
    <definedName name="OMAS" localSheetId="1">#REF!</definedName>
    <definedName name="OMAS">#REF!</definedName>
    <definedName name="OPC">'[126]Rate Analysis '!$E$18</definedName>
    <definedName name="oper" localSheetId="1">#REF!</definedName>
    <definedName name="oper">#REF!</definedName>
    <definedName name="oper." localSheetId="1">#REF!</definedName>
    <definedName name="oper.">#REF!</definedName>
    <definedName name="opoi" localSheetId="1">#REF!</definedName>
    <definedName name="opoi">#REF!</definedName>
    <definedName name="ORBEND">#REF!</definedName>
    <definedName name="ORDERING">#REF!</definedName>
    <definedName name="OTRY">#REF!</definedName>
    <definedName name="OTRY1">#REF!</definedName>
    <definedName name="overallspan1">[78]FACE!#REF!</definedName>
    <definedName name="overallspan13">'[127]SLAB DESIGN'!$E$41</definedName>
    <definedName name="OVERHEADS" localSheetId="1">#REF!</definedName>
    <definedName name="OVERHEADS">#REF!</definedName>
    <definedName name="OVRFAC">[76]R2!$C$16</definedName>
    <definedName name="Owner" localSheetId="1">#REF!</definedName>
    <definedName name="Owner">#REF!</definedName>
    <definedName name="p">[107]DETAILED!$J$6</definedName>
    <definedName name="p___0" localSheetId="1">#REF!</definedName>
    <definedName name="p___0">#REF!</definedName>
    <definedName name="p___13" localSheetId="1">#REF!</definedName>
    <definedName name="p___13">#REF!</definedName>
    <definedName name="P_AREA" localSheetId="1">#REF!</definedName>
    <definedName name="P_AREA">#REF!</definedName>
    <definedName name="p_shape">#REF!</definedName>
    <definedName name="p_sizes">[34]Tables!$H$10:$H$45</definedName>
    <definedName name="P_SYS" localSheetId="1">#REF!</definedName>
    <definedName name="P_SYS">#REF!</definedName>
    <definedName name="p_w_sizes">[34]Tables!$H$10:$J$45</definedName>
    <definedName name="p0" localSheetId="1">#REF!</definedName>
    <definedName name="p0">#REF!</definedName>
    <definedName name="p10.3" localSheetId="1">#REF!</definedName>
    <definedName name="p10.3">#REF!</definedName>
    <definedName name="p11.3" localSheetId="1">#REF!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[49]PAINTING!$B$241:$N$264</definedName>
    <definedName name="Pane2" localSheetId="1">#REF!</definedName>
    <definedName name="Pane2">#REF!</definedName>
    <definedName name="Pane2___0" localSheetId="1">#REF!</definedName>
    <definedName name="Pane2___0">#REF!</definedName>
    <definedName name="Pane2___13" localSheetId="1">#REF!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'[4]Cost of O &amp; O'!$F$29</definedName>
    <definedName name="pH" localSheetId="1">#REF!</definedName>
    <definedName name="pH">#REF!</definedName>
    <definedName name="pH___0" localSheetId="1">#REF!</definedName>
    <definedName name="pH___0">#REF!</definedName>
    <definedName name="pH___13" localSheetId="1">#REF!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[75]pipe!$A$3:$A$33</definedName>
    <definedName name="Pipeline_diagram" localSheetId="1">#REF!</definedName>
    <definedName name="Pipeline_diagram">#REF!</definedName>
    <definedName name="Piping2222" localSheetId="1">OR(ISBLANK(#REF!),ISBLANK(#REF!))</definedName>
    <definedName name="Piping2222">OR(ISBLANK(#REF!),ISBLANK(#REF!))</definedName>
    <definedName name="PJACK" localSheetId="1">#REF!</definedName>
    <definedName name="PJACK">#REF!</definedName>
    <definedName name="PLAST" localSheetId="1">#REF!</definedName>
    <definedName name="PLAST">#REF!</definedName>
    <definedName name="PLUG">#REF!</definedName>
    <definedName name="pm_size">[34]Tables!$AE$8:$AE$43</definedName>
    <definedName name="pm_w_size">[34]Tables!$AA$8:$AF$43</definedName>
    <definedName name="po" localSheetId="1" hidden="1">{#N/A,#N/A,FALSE,"CCTV"}</definedName>
    <definedName name="po" hidden="1">{#N/A,#N/A,FALSE,"CCTV"}</definedName>
    <definedName name="POC" localSheetId="1">#REF!</definedName>
    <definedName name="POC">#REF!</definedName>
    <definedName name="pound" localSheetId="1">#REF!</definedName>
    <definedName name="pound">#REF!</definedName>
    <definedName name="pp" localSheetId="1" hidden="1">{#N/A,#N/A,FALSE,"CCTV"}</definedName>
    <definedName name="pp" hidden="1">{#N/A,#N/A,FALSE,"CCTV"}</definedName>
    <definedName name="ppg">#REF!</definedName>
    <definedName name="PPI">#REF!</definedName>
    <definedName name="PPJ">#REF!</definedName>
    <definedName name="ppp">#REF!</definedName>
    <definedName name="pratap" localSheetId="1" hidden="1">{"'Sheet1'!$A$4386:$N$4591"}</definedName>
    <definedName name="pratap" hidden="1">{"'Sheet1'!$A$4386:$N$4591"}</definedName>
    <definedName name="PRDump">#REF!</definedName>
    <definedName name="PRESTRESSED">#REF!</definedName>
    <definedName name="Price">'[128]RATE-ANAY.'!$A$152:$H$756</definedName>
    <definedName name="PriceCode" localSheetId="1">#REF!</definedName>
    <definedName name="PriceCode">#REF!</definedName>
    <definedName name="_xlnm.Print_Area" localSheetId="1">'Reconsilation Statement AB  (2'!$B$2:$K$65</definedName>
    <definedName name="_xlnm.Print_Area">#REF!</definedName>
    <definedName name="Print_Area_MI" localSheetId="1">#REF!</definedName>
    <definedName name="Print_Area_MI">#REF!</definedName>
    <definedName name="PRINT_AREA_MI___0" localSheetId="1">#REF!</definedName>
    <definedName name="PRINT_AREA_MI___0">#REF!</definedName>
    <definedName name="print_title">[129]Cul_detail!$A$2:$IV$5</definedName>
    <definedName name="_xlnm.Print_Titles" localSheetId="1">'Reconsilation Statement AB  (2'!$7:$8</definedName>
    <definedName name="_xlnm.Print_Titles">#N/A</definedName>
    <definedName name="PRINT_TITLES_MI" localSheetId="1">#REF!</definedName>
    <definedName name="PRINT_TITLES_MI">#REF!</definedName>
    <definedName name="PRN" localSheetId="1">#REF!</definedName>
    <definedName name="PRN">#REF!</definedName>
    <definedName name="proj">#REF!</definedName>
    <definedName name="proj_id">'[130]Project Management Main'!$D$9</definedName>
    <definedName name="proj_mgr">'[130]Project Management Main'!$D$12</definedName>
    <definedName name="proj_nm">'[130]Project Management Main'!$D$10</definedName>
    <definedName name="project" localSheetId="1">#REF!</definedName>
    <definedName name="project">#REF!</definedName>
    <definedName name="Project_Name">'[81]GM 000'!$I$2</definedName>
    <definedName name="projecttitle">'[131]CABLE BULK'!#REF!</definedName>
    <definedName name="PROLL" localSheetId="1">#REF!</definedName>
    <definedName name="PROLL">#REF!</definedName>
    <definedName name="proom" localSheetId="1">#REF!</definedName>
    <definedName name="proom">#REF!</definedName>
    <definedName name="proom5x4" localSheetId="1">#REF!</definedName>
    <definedName name="proom5x4">#REF!</definedName>
    <definedName name="PS">#REF!</definedName>
    <definedName name="PS___0">#REF!</definedName>
    <definedName name="PS___13">#REF!</definedName>
    <definedName name="PUMP">'[4]Cost of O &amp; O'!$F$27</definedName>
    <definedName name="Q" localSheetId="1">'[132]FORM-W3'!#REF!</definedName>
    <definedName name="Q">'[132]FORM-W3'!#REF!</definedName>
    <definedName name="Qc" localSheetId="1">#REF!</definedName>
    <definedName name="Qc">#REF!</definedName>
    <definedName name="Qc___0" localSheetId="1">#REF!</definedName>
    <definedName name="Qc___0">#REF!</definedName>
    <definedName name="Qc___13" localSheetId="1">#REF!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localSheetId="1" hidden="1">{"form-D1",#N/A,FALSE,"FORM-D1";"form-D1_amt",#N/A,FALSE,"FORM-D1"}</definedName>
    <definedName name="QQ" hidden="1">{"form-D1",#N/A,FALSE,"FORM-D1";"form-D1_amt",#N/A,FALSE,"FORM-D1"}</definedName>
    <definedName name="qqq">#N/A</definedName>
    <definedName name="QQQQ" localSheetId="1" hidden="1">{"form-D1",#N/A,FALSE,"FORM-D1";"form-D1_amt",#N/A,FALSE,"FORM-D1"}</definedName>
    <definedName name="QQQQ" hidden="1">{"form-D1",#N/A,FALSE,"FORM-D1";"form-D1_amt",#N/A,FALSE,"FORM-D1"}</definedName>
    <definedName name="Qspan">#REF!</definedName>
    <definedName name="QTY">[76]R2!$D$39:$D$86</definedName>
    <definedName name="Qty_as_on_apr" localSheetId="1">#REF!</definedName>
    <definedName name="Qty_as_on_apr">#REF!</definedName>
    <definedName name="Qv" localSheetId="1">#REF!</definedName>
    <definedName name="Qv">#REF!</definedName>
    <definedName name="qw" localSheetId="1">#REF!</definedName>
    <definedName name="qw">#REF!</definedName>
    <definedName name="R_">#REF!</definedName>
    <definedName name="r_date">'[90]ETC Plant Cost'!#REF!</definedName>
    <definedName name="r0" localSheetId="1">#REF!</definedName>
    <definedName name="r0">#REF!</definedName>
    <definedName name="raaa" localSheetId="1" hidden="1">{"'Sheet1'!$A$4386:$N$4591"}</definedName>
    <definedName name="raaa" hidden="1">{"'Sheet1'!$A$4386:$N$4591"}</definedName>
    <definedName name="RaftD">#REF!</definedName>
    <definedName name="RaftSlbThk">#REF!</definedName>
    <definedName name="RATE">'[133]Rate Ana'!$A$6:$D$392</definedName>
    <definedName name="rate0">[134]SUMMARY!$A$3:$E$1159</definedName>
    <definedName name="rating150" localSheetId="1">#REF!</definedName>
    <definedName name="rating150">#REF!</definedName>
    <definedName name="rating300" localSheetId="1">#REF!</definedName>
    <definedName name="rating300">#REF!</definedName>
    <definedName name="rating600" localSheetId="1">#REF!</definedName>
    <definedName name="rating600">#REF!</definedName>
    <definedName name="rating800">#REF!</definedName>
    <definedName name="RATING계산">#N/A</definedName>
    <definedName name="RawAgencyPrice">#REF!</definedName>
    <definedName name="RBData">#REF!</definedName>
    <definedName name="RCCM35" localSheetId="1">#REF!</definedName>
    <definedName name="RCCM35">#REF!</definedName>
    <definedName name="RCCpipe300" localSheetId="1">'[135]LOCAL RATES'!#REF!</definedName>
    <definedName name="RCCpipe300">'[135]LOCAL RATES'!#REF!</definedName>
    <definedName name="RCCpipe600" localSheetId="1">'[135]LOCAL RATES'!#REF!</definedName>
    <definedName name="RCCpipe600">'[135]LOCAL RATES'!#REF!</definedName>
    <definedName name="rdc" localSheetId="1">#REF!</definedName>
    <definedName name="rdc">#REF!</definedName>
    <definedName name="Re" localSheetId="1">#REF!</definedName>
    <definedName name="Re">#REF!</definedName>
    <definedName name="Re___0" localSheetId="1">#REF!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'[67]SITE OVERHEADS'!#REF!</definedName>
    <definedName name="Reselects" localSheetId="1">#REF!</definedName>
    <definedName name="Reselects">#REF!</definedName>
    <definedName name="Rev" localSheetId="1">#REF!</definedName>
    <definedName name="Rev">#REF!</definedName>
    <definedName name="Revision" localSheetId="1">#REF!</definedName>
    <definedName name="Revision">#REF!</definedName>
    <definedName name="RF" localSheetId="1" hidden="1">{#N/A,#N/A,FALSE,"CCTV"}</definedName>
    <definedName name="RF" hidden="1">{#N/A,#N/A,FALSE,"CCTV"}</definedName>
    <definedName name="ric" localSheetId="1">#REF!</definedName>
    <definedName name="ric">#REF!</definedName>
    <definedName name="rid" localSheetId="1" hidden="1">{"'Sheet1'!$L$16"}</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'[34]Valve Cl'!$A$381:$W$405</definedName>
    <definedName name="RNG150S">'[34]Valve Cl'!$A$238:$W$262</definedName>
    <definedName name="RNG2500S">'[34]Valve Cl'!$A$409:$W$433</definedName>
    <definedName name="RNG300S">'[34]Valve Cl'!$A$266:$W$290</definedName>
    <definedName name="RNG400S">'[34]Valve Cl'!$A$294:$W$318</definedName>
    <definedName name="RNG4500S">'[34]Valve Cl'!$A$438:$W$462</definedName>
    <definedName name="RNG600S">'[34]Valve Cl'!$A$323:$W$347</definedName>
    <definedName name="RNG900S">'[34]Valve Cl'!$A$352:$W$376</definedName>
    <definedName name="robot">#REF!</definedName>
    <definedName name="ROCE">#REF!</definedName>
    <definedName name="ROCK" localSheetId="1">#REF!</definedName>
    <definedName name="ROCK">#REF!</definedName>
    <definedName name="rockk" localSheetId="1">[94]Analysis!#REF!</definedName>
    <definedName name="rockk">[94]Analysis!#REF!</definedName>
    <definedName name="RokSpl" localSheetId="1">#REF!</definedName>
    <definedName name="RokSpl">#REF!</definedName>
    <definedName name="ROLL" localSheetId="1">#REF!</definedName>
    <definedName name="ROLL">#REF!</definedName>
    <definedName name="Rooms" localSheetId="1">#REF!</definedName>
    <definedName name="Rooms">#REF!</definedName>
    <definedName name="rosid">#REF!</definedName>
    <definedName name="ROTA">#REF!</definedName>
    <definedName name="ROTARY">'[4]Cost of O &amp; O'!$F$28</definedName>
    <definedName name="rout_t" localSheetId="1">#REF!</definedName>
    <definedName name="rout_t">#REF!</definedName>
    <definedName name="row">'[34]Valve Cl'!$AC$8:$AC$32</definedName>
    <definedName name="ROW_STRESS">'[34]CODE-STR'!$Z$3:$Z$21</definedName>
    <definedName name="RRstones" localSheetId="1">#REF!</definedName>
    <definedName name="RRstones">#REF!</definedName>
    <definedName name="Rs" localSheetId="1">#REF!</definedName>
    <definedName name="Rs">#REF!</definedName>
    <definedName name="Rs___0" localSheetId="1">#REF!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[136]dummy!$A$2:$I$48</definedName>
    <definedName name="saf">[37]예가표!#REF!</definedName>
    <definedName name="Salaries1010">'[67]SITE OVERHEADS'!#REF!</definedName>
    <definedName name="Salaries1010_A">'[67]SITE OVERHEADS'!#REF!</definedName>
    <definedName name="SALESPLAN" localSheetId="1">#REF!</definedName>
    <definedName name="SALESPLAN">#REF!</definedName>
    <definedName name="SAND" localSheetId="1">#REF!</definedName>
    <definedName name="SAND">#REF!</definedName>
    <definedName name="sand1" localSheetId="1">#REF!</definedName>
    <definedName name="sand1">#REF!</definedName>
    <definedName name="SANDA">[59]ANAL!$E$17</definedName>
    <definedName name="SANDB" localSheetId="1">#REF!</definedName>
    <definedName name="SANDB">#REF!</definedName>
    <definedName name="sandd" localSheetId="1">#REF!</definedName>
    <definedName name="sandd">#REF!</definedName>
    <definedName name="sandfill" localSheetId="1">#REF!</definedName>
    <definedName name="sandfill">#REF!</definedName>
    <definedName name="SANDR">#REF!</definedName>
    <definedName name="SBC">#REF!</definedName>
    <definedName name="SC">#REF!</definedName>
    <definedName name="scaffolding">[137]!scaffolding</definedName>
    <definedName name="scale" localSheetId="1">#REF!</definedName>
    <definedName name="scale">#REF!</definedName>
    <definedName name="scbc" localSheetId="1">#REF!</definedName>
    <definedName name="scbc">#REF!</definedName>
    <definedName name="SCH">[34]Tables!$A$10:$D$377</definedName>
    <definedName name="SCH_CON" localSheetId="1">#REF!</definedName>
    <definedName name="SCH_CON">#REF!</definedName>
    <definedName name="SCH_CSH_OF" localSheetId="1">#REF!</definedName>
    <definedName name="SCH_CSH_OF">#REF!</definedName>
    <definedName name="SCH_DIRSTAF" localSheetId="1">#REF!</definedName>
    <definedName name="SCH_DIRSTAF">#REF!</definedName>
    <definedName name="SCH_INDIRSTAF">#REF!</definedName>
    <definedName name="SCH_PM">#REF!</definedName>
    <definedName name="SCH_WC_CF">#REF!</definedName>
    <definedName name="SCHEDULE">[103]TOEC!#REF!</definedName>
    <definedName name="schedules">[34]Tables!$H$51:$I$66</definedName>
    <definedName name="schools" localSheetId="1">#REF!</definedName>
    <definedName name="schools">#REF!</definedName>
    <definedName name="SCON" localSheetId="1">#REF!</definedName>
    <definedName name="SCON">#REF!</definedName>
    <definedName name="SCRAP" localSheetId="1">#REF!</definedName>
    <definedName name="SCRAP">#REF!</definedName>
    <definedName name="SD">'[46]RA Civil'!$E$12</definedName>
    <definedName name="Sdate">#REF!</definedName>
    <definedName name="SDEPTH">#REF!</definedName>
    <definedName name="sdfg" hidden="1">[38]Cash2!$J$16:$J$36</definedName>
    <definedName name="sdfwdd">'[114]purpose&amp;input'!#REF!</definedName>
    <definedName name="SDMLPW" localSheetId="1">#REF!</definedName>
    <definedName name="SDMLPW">#REF!</definedName>
    <definedName name="SDXAS" localSheetId="1">'[138]scour depth'!#REF!</definedName>
    <definedName name="SDXAS">'[138]scour depth'!#REF!</definedName>
    <definedName name="se" localSheetId="1">#REF!</definedName>
    <definedName name="se">#REF!</definedName>
    <definedName name="SEAL" localSheetId="1">#REF!</definedName>
    <definedName name="SEAL">#REF!</definedName>
    <definedName name="SEAL1" localSheetId="1">#REF!</definedName>
    <definedName name="SEAL1">#REF!</definedName>
    <definedName name="SECTION">#REF!</definedName>
    <definedName name="sencount" hidden="1">1</definedName>
    <definedName name="SepRRFinal">[50]Original!$T$8</definedName>
    <definedName name="sertert" localSheetId="1">#REF!</definedName>
    <definedName name="sertert">#REF!</definedName>
    <definedName name="SERVICE" localSheetId="1">#REF!</definedName>
    <definedName name="SERVICE">#REF!</definedName>
    <definedName name="SF" localSheetId="1">#REF!</definedName>
    <definedName name="SF">#REF!</definedName>
    <definedName name="SFDASDASFD" localSheetId="1">[103]TOEC!#REF!</definedName>
    <definedName name="SFDASDASFD">[103]TOEC!#REF!</definedName>
    <definedName name="sgsgbsbgg" localSheetId="1">#REF!</definedName>
    <definedName name="sgsgbsbgg">#REF!</definedName>
    <definedName name="SH" localSheetId="1">#REF!</definedName>
    <definedName name="SH">#REF!</definedName>
    <definedName name="shaeff">'[4]Cost of O &amp; O'!$F$42</definedName>
    <definedName name="Sheet_names" localSheetId="1">#REF!</definedName>
    <definedName name="Sheet_names">#REF!</definedName>
    <definedName name="sheet1" localSheetId="1">#REF!</definedName>
    <definedName name="sheet1">#REF!</definedName>
    <definedName name="sheet1___0" localSheetId="1">#REF!</definedName>
    <definedName name="sheet1___0">#REF!</definedName>
    <definedName name="sheet1___13">#REF!</definedName>
    <definedName name="shis">[136]dummy!$A$51:$G$74</definedName>
    <definedName name="SHM" localSheetId="1">#REF!</definedName>
    <definedName name="SHM">#REF!</definedName>
    <definedName name="SHOT">'[4]Cost of O &amp; O'!$F$35</definedName>
    <definedName name="SHOV" localSheetId="1">#REF!</definedName>
    <definedName name="SHOV">#REF!</definedName>
    <definedName name="shpe" localSheetId="1">#REF!</definedName>
    <definedName name="shpe">#REF!</definedName>
    <definedName name="Shuttering" localSheetId="1">#REF!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[34]Tables!$C$10:$F$18</definedName>
    <definedName name="size025">[34]Tables!$C$19:$F$27</definedName>
    <definedName name="size0375">[34]Tables!$C$28:$F$36</definedName>
    <definedName name="size05">[34]Tables!$C$37:$F$48</definedName>
    <definedName name="size075">[34]Tables!$C$49:$F$60</definedName>
    <definedName name="size1">[34]Tables!$C$61:$F$72</definedName>
    <definedName name="size10">[34]Tables!$C$197:$F$213</definedName>
    <definedName name="size12">[34]Tables!$C$214:$F$230</definedName>
    <definedName name="size125">[34]Tables!$C$74:$F$84</definedName>
    <definedName name="size14">[34]Tables!$C$231:$F$245</definedName>
    <definedName name="size15">[34]Tables!$C$85:$F$96</definedName>
    <definedName name="size16">[34]Tables!$C$246:$F$260</definedName>
    <definedName name="size18">[34]Tables!$C$261:$F$275</definedName>
    <definedName name="size2">[34]Tables!$C$97:$F$108</definedName>
    <definedName name="size20">[34]Tables!$C$276:$F$290</definedName>
    <definedName name="size22">[34]Tables!$C$291:$F$304</definedName>
    <definedName name="size24">[34]Tables!$C$305:$F$319</definedName>
    <definedName name="size25">[34]Tables!$C$109:$F$120</definedName>
    <definedName name="size26">[34]Tables!$C$320:$F$324</definedName>
    <definedName name="size28">[34]Tables!$C$325:$F$330</definedName>
    <definedName name="size3">[34]Tables!$C$121:$F$132</definedName>
    <definedName name="size30">[34]Tables!$C$331:$F$338</definedName>
    <definedName name="size32">[34]Tables!$C$339:$F$345</definedName>
    <definedName name="size34">[34]Tables!$C$346:$F$352</definedName>
    <definedName name="size35">[34]Tables!$C$133:$F$142</definedName>
    <definedName name="size36">[34]Tables!$C$353:$F$359</definedName>
    <definedName name="size38">[34]Tables!$C$360:$F$362</definedName>
    <definedName name="size4">[34]Tables!$C$143:$F$155</definedName>
    <definedName name="size40">[34]Tables!$C$363:$F$365</definedName>
    <definedName name="size42">[34]Tables!$C$366:$F$368</definedName>
    <definedName name="size44">[34]Tables!$C$369:$F$371</definedName>
    <definedName name="size46">[34]Tables!$C$372:$F$374</definedName>
    <definedName name="size48">[34]Tables!$C$375:$F$377</definedName>
    <definedName name="size5">[34]Tables!$C$156:$F$167</definedName>
    <definedName name="size6">[34]Tables!$C$168:$F$179</definedName>
    <definedName name="size8">[34]Tables!$C$180:$F$196</definedName>
    <definedName name="SIZEC" localSheetId="1">#REF!</definedName>
    <definedName name="SIZEC">#REF!</definedName>
    <definedName name="skilled" localSheetId="1">#REF!</definedName>
    <definedName name="skilled">#REF!</definedName>
    <definedName name="slab_p" localSheetId="1" hidden="1">{"form-D1",#N/A,FALSE,"FORM-D1";"form-D1_amt",#N/A,FALSE,"FORM-D1"}</definedName>
    <definedName name="slab_p" hidden="1">{"form-D1",#N/A,FALSE,"FORM-D1";"form-D1_amt",#N/A,FALSE,"FORM-D1"}</definedName>
    <definedName name="SlabD" localSheetId="1">#REF!</definedName>
    <definedName name="SlabD">#REF!</definedName>
    <definedName name="SLAYER" localSheetId="1">#REF!</definedName>
    <definedName name="SLAYER">#REF!</definedName>
    <definedName name="SLC" localSheetId="1">#REF!</definedName>
    <definedName name="SLC">#REF!</definedName>
    <definedName name="SLIPFORM" localSheetId="1">'[94]Cost of O &amp; O'!#REF!</definedName>
    <definedName name="SLIPFORM">'[94]Cost of O &amp; O'!#REF!</definedName>
    <definedName name="slope" localSheetId="1">#REF!</definedName>
    <definedName name="slope">#REF!</definedName>
    <definedName name="SLSAMT">[76]R2!$I$39:$I$86</definedName>
    <definedName name="SLSRT">[76]R2!$H$39:$H$86</definedName>
    <definedName name="SLURRY" localSheetId="1">#REF!</definedName>
    <definedName name="SLURRY">#REF!</definedName>
    <definedName name="SMAZ" localSheetId="1">#REF!</definedName>
    <definedName name="SMAZ">#REF!</definedName>
    <definedName name="SMIST" localSheetId="1">#REF!</definedName>
    <definedName name="SMIST">#REF!</definedName>
    <definedName name="smoot">#REF!</definedName>
    <definedName name="SMOOTH">#REF!</definedName>
    <definedName name="soh">0%</definedName>
    <definedName name="soil_dens" localSheetId="1">#REF!</definedName>
    <definedName name="soil_dens">#REF!</definedName>
    <definedName name="soil_sub" localSheetId="1">#REF!</definedName>
    <definedName name="soil_sub">#REF!</definedName>
    <definedName name="soilden">#REF!</definedName>
    <definedName name="SOL">#REF!</definedName>
    <definedName name="SORTCODE">#N/A</definedName>
    <definedName name="sp">4%</definedName>
    <definedName name="SP_AREA">#REF!</definedName>
    <definedName name="Spalls" localSheetId="1">#REF!</definedName>
    <definedName name="Spalls">#REF!</definedName>
    <definedName name="span" localSheetId="1">#REF!</definedName>
    <definedName name="span">#REF!</definedName>
    <definedName name="SPANbearing1">'[127]SLAB DESIGN'!$E$40</definedName>
    <definedName name="SPAVER">'[57]Cost of O &amp; O'!$F$21</definedName>
    <definedName name="SPEC_1">'[86]BLR 1'!$L:$L</definedName>
    <definedName name="SPEC_10">[86]GEN!$K:$K</definedName>
    <definedName name="SPEC_11">[86]GAS!$K:$K</definedName>
    <definedName name="SPEC_12">[86]DEAE!$L:$L</definedName>
    <definedName name="SPEC_2">[86]BLR2!$L:$L</definedName>
    <definedName name="SPEC_3">[86]BLR3!$L:$L</definedName>
    <definedName name="SPEC_4">[86]BLR4!$L:$L</definedName>
    <definedName name="SPEC_5">[86]BLR5!$L:$L</definedName>
    <definedName name="SPEC_6">[86]DEM!$K:$K</definedName>
    <definedName name="SPEC_7">[86]SAM!$K:$K</definedName>
    <definedName name="SPEC_8">[86]CHEM!$K:$K</definedName>
    <definedName name="SPEC_9">[86]COP!$K:$K</definedName>
    <definedName name="SPEC12">'[139]DB_ET200(R. A)'!$S:$S</definedName>
    <definedName name="SPEC2" localSheetId="1">#REF!</definedName>
    <definedName name="SPEC2">#REF!</definedName>
    <definedName name="SPECI" localSheetId="1">#REF!</definedName>
    <definedName name="SPECI">#REF!</definedName>
    <definedName name="SPFAC">[76]R2!$G$21:$G$32</definedName>
    <definedName name="SPFIN">[76]R2!$C$15</definedName>
    <definedName name="SPINK" localSheetId="1">#REF!</definedName>
    <definedName name="SPINK">#REF!</definedName>
    <definedName name="SPRINK">'[4]Cost of O &amp; O'!$F$23</definedName>
    <definedName name="SPSUM">[76]R2!$C$13</definedName>
    <definedName name="SQRT__1___0.6___1.0" localSheetId="1">#REF!</definedName>
    <definedName name="SQRT__1___0.6___1.0">#REF!</definedName>
    <definedName name="SQRT__1___0_6___1_0" localSheetId="1">#REF!</definedName>
    <definedName name="SQRT__1___0_6___1_0">#REF!</definedName>
    <definedName name="SQRT__1___0_6___1_0___0" localSheetId="1">#REF!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 localSheetId="1">#REF!</definedName>
    <definedName name="SSLCH">#REF!</definedName>
    <definedName name="Ssm">'[110]LOCAL RATES'!$H$38</definedName>
    <definedName name="SSR" localSheetId="1">'[140]scour depth'!#REF!</definedName>
    <definedName name="SSR">'[140]scour depth'!#REF!</definedName>
    <definedName name="SSSS" localSheetId="1">[56]PROCTOR!#REF!</definedName>
    <definedName name="SSSS">[56]PROCTOR!#REF!</definedName>
    <definedName name="SSSSSS" localSheetId="1">[56]PROCTOR!#REF!</definedName>
    <definedName name="SSSSSS">[56]PROCTOR!#REF!</definedName>
    <definedName name="sst" localSheetId="1">#REF!</definedName>
    <definedName name="sst">#REF!</definedName>
    <definedName name="STAADappslabthk">'[141]ABUT MASTER'!$K$57</definedName>
    <definedName name="StaffApr_D">'[92]SITE OVERHEADS'!#REF!</definedName>
    <definedName name="Staircase" localSheetId="1">#REF!</definedName>
    <definedName name="Staircase">#REF!</definedName>
    <definedName name="Start1" localSheetId="1">#REF!</definedName>
    <definedName name="Start1">#REF!</definedName>
    <definedName name="Start10" localSheetId="1">#REF!</definedName>
    <definedName name="Start10">#REF!</definedName>
    <definedName name="Start11">'[111]Side walls (earth)'!$H$1</definedName>
    <definedName name="Start12">'[111]AFFLUX CALC'!$H$1</definedName>
    <definedName name="Start13">[111]PROTECTION!$H$1</definedName>
    <definedName name="Start14">'[111]AFF DRAW'!$H$1</definedName>
    <definedName name="Start15">'[111]TEL CALC'!$H$1</definedName>
    <definedName name="Start16">'[111]NALA-LS'!$H$1</definedName>
    <definedName name="Start17">'[111]X-BOX HYD'!$H$1</definedName>
    <definedName name="Start18">'[111]X-TRAIL PIT DETAILS'!$H$1</definedName>
    <definedName name="Start19">'[111]X-BLOCK LEVELS'!$H$1</definedName>
    <definedName name="Start2">[111]INSTRUCT!$H$1</definedName>
    <definedName name="Start20">'[111]MACRO-BACK UP'!$H$1</definedName>
    <definedName name="Start21">'[111]Side walls (earth)'!$H$1</definedName>
    <definedName name="Start27" localSheetId="1">#REF!</definedName>
    <definedName name="Start27">#REF!</definedName>
    <definedName name="Start28" localSheetId="1">#REF!</definedName>
    <definedName name="Start28">#REF!</definedName>
    <definedName name="Start29" localSheetId="1">[142]Sheet11!#REF!</definedName>
    <definedName name="Start29">[142]Sheet11!#REF!</definedName>
    <definedName name="Start3" localSheetId="1">'[143]0+655'!#REF!</definedName>
    <definedName name="Start3">'[143]0+655'!#REF!</definedName>
    <definedName name="Start6">'[111]DS HFL '!$H$1</definedName>
    <definedName name="Start7">'[111]VENT DESIGN '!$H$1</definedName>
    <definedName name="Start8">'[111]Side walls-Slab'!$H$1</definedName>
    <definedName name="Start9">[111]TRANSITIONS!$H$1</definedName>
    <definedName name="StartDate">[144]Menu!$E$7</definedName>
    <definedName name="steam_props" localSheetId="1">#REF!</definedName>
    <definedName name="steam_props">#REF!</definedName>
    <definedName name="steam_trap" localSheetId="1">#REF!</definedName>
    <definedName name="steam_trap">#REF!</definedName>
    <definedName name="STEEL" localSheetId="1">#REF!</definedName>
    <definedName name="STEEL">#REF!</definedName>
    <definedName name="Stg_Sub">#REF!</definedName>
    <definedName name="Stg_Super">#REF!</definedName>
    <definedName name="STRESS">'[34]CODE-STR'!$A$3:$V$40</definedName>
    <definedName name="StrID" localSheetId="1">#REF!</definedName>
    <definedName name="StrID">#REF!</definedName>
    <definedName name="structure" localSheetId="1">#REF!</definedName>
    <definedName name="structure">#REF!</definedName>
    <definedName name="STS" localSheetId="1">#REF!</definedName>
    <definedName name="STS">#REF!</definedName>
    <definedName name="STSJ">#REF!</definedName>
    <definedName name="SUB">#REF!</definedName>
    <definedName name="Sub_class1">[65]User!$D$9:$R$9</definedName>
    <definedName name="Sub_class10">[65]User!$D$18:$R$18</definedName>
    <definedName name="Sub_class11">[65]User!$D$19:$R$19</definedName>
    <definedName name="Sub_class12">[65]User!$D$20:$R$20</definedName>
    <definedName name="Sub_class13">[65]User!$D$21:$R$21</definedName>
    <definedName name="Sub_class14">[65]User!$D$22:$R$22</definedName>
    <definedName name="Sub_class15">[65]User!$D$23:$R$23</definedName>
    <definedName name="Sub_class2">[65]User!$D$10:$R$10</definedName>
    <definedName name="Sub_class3">[65]User!$D$11:$R$11</definedName>
    <definedName name="Sub_class4">[65]User!$D$12:$R$12</definedName>
    <definedName name="Sub_class5">[65]User!$D$13:$R$13</definedName>
    <definedName name="Sub_class6">[65]User!$D$14:$R$14</definedName>
    <definedName name="Sub_class7">[65]User!$D$15:$R$15</definedName>
    <definedName name="Sub_class8">[65]User!$D$16:$R$16</definedName>
    <definedName name="Sub_class9">[65]User!$D$17:$R$17</definedName>
    <definedName name="Sub_classes" localSheetId="1">Sub_class1,Sub_class2,Sub_class3,Sub_class4,Sub_class5,Sub_class6,Sub_class7,Sub_class8,Sub_class9,Sub_class10,Sub_class11,Sub_class12,Sub_class13,Sub_class14,Sub_class15</definedName>
    <definedName name="Sub_classes">Sub_class1,Sub_class2,Sub_class3,Sub_class4,Sub_class5,Sub_class6,Sub_class7,Sub_class8,Sub_class9,Sub_class10,Sub_class11,Sub_class12,Sub_class13,Sub_class14,Sub_class15</definedName>
    <definedName name="Subject" localSheetId="1">#REF!</definedName>
    <definedName name="Subject">#REF!</definedName>
    <definedName name="subjectname" localSheetId="1">'[131]CABLE BULK'!#REF!</definedName>
    <definedName name="subjectname">'[131]CABLE BULK'!#REF!</definedName>
    <definedName name="sumana" localSheetId="1">#REF!</definedName>
    <definedName name="sumana">#REF!</definedName>
    <definedName name="summary" localSheetId="1">#REF!</definedName>
    <definedName name="summary">#REF!</definedName>
    <definedName name="sump" localSheetId="1">#REF!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 localSheetId="1">#REF!</definedName>
    <definedName name="T19C">#REF!</definedName>
    <definedName name="TAB" localSheetId="1">#REF!</definedName>
    <definedName name="TAB">#REF!</definedName>
    <definedName name="Tabela">'[145]ASME B 36.10 M'!$D$3:$W$48</definedName>
    <definedName name="Table">[54]Cal!$P$2:$Q$28</definedName>
    <definedName name="TABLE_4" localSheetId="1">#REF!</definedName>
    <definedName name="TABLE_4">#REF!</definedName>
    <definedName name="table1" localSheetId="1">#REF!</definedName>
    <definedName name="table1">#REF!</definedName>
    <definedName name="TABLE2" localSheetId="1">#REF!</definedName>
    <definedName name="TABLE2">#REF!</definedName>
    <definedName name="TABLE3">[146]Calc1!$B$63:$G$97</definedName>
    <definedName name="TABLE4">[146]Calc1!$C$103:$E$139</definedName>
    <definedName name="TableName">"Dummy"</definedName>
    <definedName name="TableRange">#REF!</definedName>
    <definedName name="tabu" localSheetId="1">#REF!</definedName>
    <definedName name="tabu">#REF!</definedName>
    <definedName name="TAGG" localSheetId="1">#REF!</definedName>
    <definedName name="TAGG">#REF!</definedName>
    <definedName name="tam">#N/A</definedName>
    <definedName name="TARN" localSheetId="1">#REF!</definedName>
    <definedName name="TARN">#REF!</definedName>
    <definedName name="TaxTV">10%</definedName>
    <definedName name="TaxXL">5%</definedName>
    <definedName name="tb" localSheetId="1">#REF!</definedName>
    <definedName name="tb">#REF!</definedName>
    <definedName name="TBM" localSheetId="1">#REF!</definedName>
    <definedName name="TBM">#REF!</definedName>
    <definedName name="TBOULD" localSheetId="1">#REF!</definedName>
    <definedName name="TBOULD">#REF!</definedName>
    <definedName name="tc" localSheetId="1">'[106]Pier Design(with offset)'!#REF!</definedName>
    <definedName name="tc">'[106]Pier Design(with offset)'!#REF!</definedName>
    <definedName name="TCJH">'[46]RA Civil'!$E$56</definedName>
    <definedName name="TCJHPOL">'[46]RA Civil'!$F$56</definedName>
    <definedName name="TCON" localSheetId="1">#REF!</definedName>
    <definedName name="TCON">#REF!</definedName>
    <definedName name="tcr" localSheetId="1">#REF!</definedName>
    <definedName name="tcr">#REF!</definedName>
    <definedName name="tct" localSheetId="1">'[109]Pier Design(with offset)'!#REF!</definedName>
    <definedName name="tct">'[109]Pier Design(with offset)'!#REF!</definedName>
    <definedName name="TEARTH" localSheetId="1">#REF!</definedName>
    <definedName name="TEARTH">#REF!</definedName>
    <definedName name="TEE" localSheetId="1">#REF!</definedName>
    <definedName name="TEE">#REF!</definedName>
    <definedName name="TEE_TAPER_WT" localSheetId="1">#REF!</definedName>
    <definedName name="TEE_TAPER_WT">#REF!</definedName>
    <definedName name="tem">#REF!</definedName>
    <definedName name="temp">#REF!</definedName>
    <definedName name="temp_strainer">#REF!</definedName>
    <definedName name="TEMP_STRESS">'[34]CODE-STR'!$AA$3:$AA$21</definedName>
    <definedName name="temp1" localSheetId="1">#REF!</definedName>
    <definedName name="temp1">#REF!</definedName>
    <definedName name="Ten" localSheetId="1">#REF!</definedName>
    <definedName name="Ten">#REF!</definedName>
    <definedName name="TENDERING">[125]Sheet1!$A$9:$L$32</definedName>
    <definedName name="TEs" localSheetId="1">#REF!</definedName>
    <definedName name="TEs">#REF!</definedName>
    <definedName name="TEs___0" localSheetId="1">#REF!</definedName>
    <definedName name="TEs___0">#REF!</definedName>
    <definedName name="TEs___13" localSheetId="1">#REF!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localSheetId="1" hidden="1">{"'Sheet1'!$L$16"}</definedName>
    <definedName name="tidf" hidden="1">{"'Sheet1'!$L$16"}</definedName>
    <definedName name="TIP">'[46]RA Civil'!$E$54</definedName>
    <definedName name="TIPPOL">'[46]RA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'[82]boq ht'!#REF!</definedName>
    <definedName name="TOTAL_NO_OF_MH" localSheetId="1">#REF!</definedName>
    <definedName name="TOTAL_NO_OF_MH">#REF!</definedName>
    <definedName name="TOTCDWSSM">[76]R2!$H$33</definedName>
    <definedName name="TOTCDWSSP">[76]R2!$I$33</definedName>
    <definedName name="TOWER">'[4]Cost of O &amp; O'!$F$37</definedName>
    <definedName name="TR" localSheetId="1">#REF!</definedName>
    <definedName name="TR">#REF!</definedName>
    <definedName name="TraComp" localSheetId="1">#REF!</definedName>
    <definedName name="TraComp">#REF!</definedName>
    <definedName name="TRACT" localSheetId="1">#REF!</definedName>
    <definedName name="TRACT">#REF!</definedName>
    <definedName name="TractPOL">'[46]RA Civil'!$F$55</definedName>
    <definedName name="Transport" localSheetId="1">#REF!</definedName>
    <definedName name="Transport">#REF!</definedName>
    <definedName name="TRBPOL">'[46]RA Civil'!$F$57</definedName>
    <definedName name="TRI">'[81]GM 000'!$I$1</definedName>
    <definedName name="TROLL" localSheetId="1">#REF!</definedName>
    <definedName name="TROLL">#REF!</definedName>
    <definedName name="tS" localSheetId="1">#REF!</definedName>
    <definedName name="tS">#REF!</definedName>
    <definedName name="tS___0" localSheetId="1">#REF!</definedName>
    <definedName name="tS___0">#REF!</definedName>
    <definedName name="tS___13">#REF!</definedName>
    <definedName name="TT" hidden="1">#REF!</definedName>
    <definedName name="TTA">#REF!</definedName>
    <definedName name="TTB">#REF!</definedName>
    <definedName name="ttp">#REF!</definedName>
    <definedName name="ttt" localSheetId="1" hidden="1">{"'장비'!$A$3:$M$12"}</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'[81]GM 000'!$I$3</definedName>
    <definedName name="Type1" localSheetId="1">#REF!</definedName>
    <definedName name="Type1">#REF!</definedName>
    <definedName name="Type2" localSheetId="1">#REF!</definedName>
    <definedName name="Type2">#REF!</definedName>
    <definedName name="U" localSheetId="1">[103]TOEC!#REF!</definedName>
    <definedName name="U">[103]TOEC!#REF!</definedName>
    <definedName name="UI" localSheetId="1" hidden="1">#REF!</definedName>
    <definedName name="UI" hidden="1">#REF!</definedName>
    <definedName name="UNION" localSheetId="1">#REF!</definedName>
    <definedName name="UNION">#REF!</definedName>
    <definedName name="unit" localSheetId="1">#REF!</definedName>
    <definedName name="unit">#REF!</definedName>
    <definedName name="unit1">#REF!</definedName>
    <definedName name="UNITS">#REF!</definedName>
    <definedName name="Unskilledmazdoor">#REF!</definedName>
    <definedName name="UpdateTechSpec">#N/A</definedName>
    <definedName name="USD">#REF!</definedName>
    <definedName name="USLF">[59]ANAL!$E$8</definedName>
    <definedName name="USLM">[59]ANAL!$E$7</definedName>
    <definedName name="Ut" localSheetId="1">#REF!</definedName>
    <definedName name="Ut">#REF!</definedName>
    <definedName name="V">#N/A</definedName>
    <definedName name="v1o" localSheetId="1">'[109]Pier Design(with offset)'!#REF!</definedName>
    <definedName name="v1o">'[109]Pier Design(with offset)'!#REF!</definedName>
    <definedName name="v1oo" localSheetId="1">'[106]Pier Design(with offset)'!#REF!</definedName>
    <definedName name="v1oo">'[106]Pier Design(with offset)'!#REF!</definedName>
    <definedName name="va" localSheetId="1">#REF!</definedName>
    <definedName name="va">#REF!</definedName>
    <definedName name="va___0" localSheetId="1">#REF!</definedName>
    <definedName name="va___0">#REF!</definedName>
    <definedName name="va___13" localSheetId="1">#REF!</definedName>
    <definedName name="va___13">#REF!</definedName>
    <definedName name="VALVES_STATEMENT">#REF!</definedName>
    <definedName name="van">[62]CondPol!$F$69</definedName>
    <definedName name="VANDEMATARAM" localSheetId="1">#REF!</definedName>
    <definedName name="VANDEMATARAM">#REF!</definedName>
    <definedName name="vani">[62]MixBed!#REF!</definedName>
    <definedName name="vani1">[62]MixBed!#REF!</definedName>
    <definedName name="VB" localSheetId="1">#REF!</definedName>
    <definedName name="VB">#REF!</definedName>
    <definedName name="vbzxcbd" localSheetId="1">#REF!</definedName>
    <definedName name="vbzxcbd">#REF!</definedName>
    <definedName name="vcat">[62]CondPol!$F$68</definedName>
    <definedName name="vcati">[62]MixBed!#REF!</definedName>
    <definedName name="vcati1">[62]MixBed!#REF!</definedName>
    <definedName name="VD" localSheetId="1">#REF!</definedName>
    <definedName name="VD">#REF!</definedName>
    <definedName name="velocity1">[34]FLUID_INFO!$A$4:$H$14</definedName>
    <definedName name="Vend" localSheetId="1">#REF!</definedName>
    <definedName name="Vend">#REF!</definedName>
    <definedName name="venu">150</definedName>
    <definedName name="VERT_CON_DETAIL" localSheetId="1">#REF!</definedName>
    <definedName name="VERT_CON_DETAIL">#REF!</definedName>
    <definedName name="vertical_col_and_corner_walls" localSheetId="1">#REF!</definedName>
    <definedName name="vertical_col_and_corner_walls">#REF!</definedName>
    <definedName name="vf" localSheetId="1" hidden="1">{"'Sheet1'!$L$16"}</definedName>
    <definedName name="vf" hidden="1">{"'Sheet1'!$L$16"}</definedName>
    <definedName name="VIBR">#REF!</definedName>
    <definedName name="VIBRA">#REF!</definedName>
    <definedName name="VIBRAB">#REF!</definedName>
    <definedName name="VIBRAS">#REF!</definedName>
    <definedName name="vinert">[62]CondPol!$F$70</definedName>
    <definedName name="Viscosity" localSheetId="1">#REF!</definedName>
    <definedName name="Viscosity">#REF!</definedName>
    <definedName name="VIVEKANANDA" localSheetId="1">#REF!</definedName>
    <definedName name="VIVEKANANDA">#REF!</definedName>
    <definedName name="vn" localSheetId="1" hidden="1">{"'Sheet1'!$L$16"}</definedName>
    <definedName name="vn" hidden="1">{"'Sheet1'!$L$16"}</definedName>
    <definedName name="VSD">#REF!</definedName>
    <definedName name="vsdim0">#REF!</definedName>
    <definedName name="Vsigma">#REF!</definedName>
    <definedName name="vtot">[62]CondPol!$F$71</definedName>
    <definedName name="VUTP" localSheetId="1">#REF!</definedName>
    <definedName name="VUTP">#REF!</definedName>
    <definedName name="vxz" localSheetId="1">#REF!:#REF!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'[4]Cost of O &amp; O'!$F$31</definedName>
    <definedName name="Waiting">"Picture 1"</definedName>
    <definedName name="wall0125">[34]Tables!$E$10:$E$18</definedName>
    <definedName name="wall025">[34]Tables!$E$19:$E$27</definedName>
    <definedName name="wall0375">[34]Tables!$E$28:$E$36</definedName>
    <definedName name="wall05">[34]Tables!$E$37:$E$48</definedName>
    <definedName name="wall075">[34]Tables!$E$49:$E$60</definedName>
    <definedName name="wall1">[34]Tables!$E$61:$E$72</definedName>
    <definedName name="wall10">[34]Tables!$E$197:$E$213</definedName>
    <definedName name="wall12">[34]Tables!$E$214:$E$230</definedName>
    <definedName name="wall125">[34]Tables!$E$73:$E$84</definedName>
    <definedName name="wall14">[34]Tables!$E$231:$E$245</definedName>
    <definedName name="wall15">[34]Tables!$E$85:$E$96</definedName>
    <definedName name="wall16">[34]Tables!$E$246:$E$260</definedName>
    <definedName name="wall18">[34]Tables!$E$261:$E$275</definedName>
    <definedName name="wall2">[34]Tables!$E$97:$E$108</definedName>
    <definedName name="wall20">[34]Tables!$E$276:$E$290</definedName>
    <definedName name="wall22">[34]Tables!$E$291:$E$304</definedName>
    <definedName name="wall24">[34]Tables!$E$305:$E$319</definedName>
    <definedName name="wall25">[34]Tables!$E$109:$E$120</definedName>
    <definedName name="wall26">[34]Tables!$E$320:$E$324</definedName>
    <definedName name="wall28">[34]Tables!$E$325:$E$330</definedName>
    <definedName name="wall3">[34]Tables!$E$121:$E$132</definedName>
    <definedName name="wall30">[34]Tables!$E$331:$E$338</definedName>
    <definedName name="wall32">[34]Tables!$E$339:$E$345</definedName>
    <definedName name="wall34">[34]Tables!$E$346:$E$352</definedName>
    <definedName name="wall35">[34]Tables!$E$133:$E$142</definedName>
    <definedName name="wall36">[34]Tables!$E$353:$E$359</definedName>
    <definedName name="wall38">[34]Tables!$E$360:$E$362</definedName>
    <definedName name="wall4">[34]Tables!$E$143:$E$155</definedName>
    <definedName name="wall40">[34]Tables!$E$363:$E$365</definedName>
    <definedName name="wall42">[34]Tables!$E$366:$E$368</definedName>
    <definedName name="wall44">[34]Tables!$E$369:$E$371</definedName>
    <definedName name="wall46">[34]Tables!$E$372:$E$374</definedName>
    <definedName name="wall48">[34]Tables!$E$375:$E$377</definedName>
    <definedName name="wall5">[34]Tables!$E$156:$E$167</definedName>
    <definedName name="wall6">[34]Tables!$E$168:$E$179</definedName>
    <definedName name="wall8">[34]Tables!$E$180:$E$196</definedName>
    <definedName name="wallht" localSheetId="1">#REF!</definedName>
    <definedName name="wallht">#REF!</definedName>
    <definedName name="wallthk" localSheetId="1">#REF!</definedName>
    <definedName name="wallthk">#REF!</definedName>
    <definedName name="WATER" localSheetId="1">#REF!</definedName>
    <definedName name="WATER">#REF!</definedName>
    <definedName name="water_funds" localSheetId="1" hidden="1">{"'Sheet1'!$A$4386:$N$4591"}</definedName>
    <definedName name="water_funds" hidden="1">{"'Sheet1'!$A$4386:$N$4591"}</definedName>
    <definedName name="WBM">#REF!</definedName>
    <definedName name="WBT">#REF!</definedName>
    <definedName name="wc">'[106]Pier Design(with offset)'!#REF!</definedName>
    <definedName name="wct">'[109]Pier Design(with offset)'!#REF!</definedName>
    <definedName name="WE" localSheetId="1" hidden="1">{#N/A,#N/A,FALSE,"CCTV"}</definedName>
    <definedName name="WE" hidden="1">{#N/A,#N/A,FALSE,"CCTV"}</definedName>
    <definedName name="WELD" localSheetId="1">#REF!</definedName>
    <definedName name="WELD">#REF!</definedName>
    <definedName name="WELDH" localSheetId="1">#REF!</definedName>
    <definedName name="WELDH">#REF!</definedName>
    <definedName name="wfbwfbwf" localSheetId="1">#REF!</definedName>
    <definedName name="wfbwfbwf">#REF!</definedName>
    <definedName name="wid">#REF!</definedName>
    <definedName name="wkarea">#REF!</definedName>
    <definedName name="Wkerb">[64]basdat!$D$8</definedName>
    <definedName name="wktable" localSheetId="1">#REF!</definedName>
    <definedName name="wktable">#REF!</definedName>
    <definedName name="WLP" localSheetId="1">#REF!</definedName>
    <definedName name="WLP">#REF!</definedName>
    <definedName name="WMMP" localSheetId="1">#REF!</definedName>
    <definedName name="WMMP">#REF!</definedName>
    <definedName name="WMP">#REF!</definedName>
    <definedName name="WOL">#REF!</definedName>
    <definedName name="word">[72]Sheet1!$A$50:$C$161</definedName>
    <definedName name="work" localSheetId="1">#REF!</definedName>
    <definedName name="work">#REF!</definedName>
    <definedName name="WP" localSheetId="1">#REF!</definedName>
    <definedName name="WP">#REF!</definedName>
    <definedName name="WPcomp">'[147]21-Rate Analysis-1'!$E$29</definedName>
    <definedName name="wr" localSheetId="1">'[106]Pier Design(with offset)'!#REF!</definedName>
    <definedName name="wr">'[106]Pier Design(with offset)'!#REF!</definedName>
    <definedName name="WRITE" localSheetId="1" hidden="1">{#N/A,#N/A,FALSE,"CCTV"}</definedName>
    <definedName name="WRITE" hidden="1">{#N/A,#N/A,FALSE,"CCTV"}</definedName>
    <definedName name="wrn.BM." localSheetId="1" hidden="1">{#N/A,#N/A,FALSE,"CCTV"}</definedName>
    <definedName name="wrn.BM." hidden="1">{#N/A,#N/A,FALSE,"CCTV"}</definedName>
    <definedName name="wrn.budget." localSheetId="1" hidden="1">{"form-D1",#N/A,FALSE,"FORM-D1";"form-D1_amt",#N/A,FALSE,"FORM-D1"}</definedName>
    <definedName name="wrn.budget." hidden="1">{"form-D1",#N/A,FALSE,"FORM-D1";"form-D1_amt",#N/A,FALSE,"FORM-D1"}</definedName>
    <definedName name="wrn.trial." localSheetId="1">{#N/A,#N/A,FALSE,"mpph1";#N/A,#N/A,FALSE,"mpmseb";#N/A,#N/A,FALSE,"mpph2"}</definedName>
    <definedName name="wrn.trial.">{#N/A,#N/A,FALSE,"mpph1";#N/A,#N/A,FALSE,"mpmseb";#N/A,#N/A,FALSE,"mpph2"}</definedName>
    <definedName name="wrn.건물기초."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1">#REF!</definedName>
    <definedName name="WT">#REF!</definedName>
    <definedName name="WTANK" localSheetId="1">#REF!</definedName>
    <definedName name="WTANK">#REF!</definedName>
    <definedName name="WTANK1" localSheetId="1">#REF!</definedName>
    <definedName name="WTANK1">#REF!</definedName>
    <definedName name="wtr" localSheetId="1">'[109]Pier Design(with offset)'!#REF!</definedName>
    <definedName name="wtr">'[109]Pier Design(with offset)'!#REF!</definedName>
    <definedName name="x" localSheetId="1">#REF!</definedName>
    <definedName name="x">#REF!</definedName>
    <definedName name="Xl" localSheetId="1">#REF!</definedName>
    <definedName name="Xl">#REF!</definedName>
    <definedName name="Xl___0" localSheetId="1">#REF!</definedName>
    <definedName name="Xl___0">#REF!</definedName>
    <definedName name="Xl___13">#REF!</definedName>
    <definedName name="xxx">#REF!</definedName>
    <definedName name="xyz">#REF!</definedName>
    <definedName name="Y">#REF!</definedName>
    <definedName name="y_strainer">#REF!</definedName>
    <definedName name="Year_no" localSheetId="1">IF('[65]Engg-Exec-2'!#REF!&gt;=[65]User!$AS$8,4,IF('[65]Engg-Exec-2'!#REF!&gt;=[65]User!$AR$8,3,IF('[65]Engg-Exec-2'!#REF!&gt;=[65]User!$AQ$8,2,1)))</definedName>
    <definedName name="Year_no">IF('[65]Engg-Exec-2'!#REF!&gt;=[65]User!$AS$8,4,IF('[65]Engg-Exec-2'!#REF!&gt;=[65]User!$AR$8,3,IF('[65]Engg-Exec-2'!#REF!&gt;=[65]User!$AQ$8,2,1)))</definedName>
    <definedName name="YG" localSheetId="1">#REF!</definedName>
    <definedName name="YG">#REF!</definedName>
    <definedName name="yi" localSheetId="1" hidden="1">{"'Sheet1'!$L$16"}</definedName>
    <definedName name="yi" hidden="1">{"'Sheet1'!$L$16"}</definedName>
    <definedName name="yRNG">[34]Tables!$U$8:$W$13</definedName>
    <definedName name="yRNG1">[34]Tables!$T$8:$W$13</definedName>
    <definedName name="yy" localSheetId="1">#REF!</definedName>
    <definedName name="yy">#REF!</definedName>
    <definedName name="z" localSheetId="1">'[148]Analy_7-10'!#REF!</definedName>
    <definedName name="z">'[148]Analy_7-10'!#REF!</definedName>
    <definedName name="zcncvnz" localSheetId="1">#REF!</definedName>
    <definedName name="zcncvnz">#REF!</definedName>
    <definedName name="zcvbzv" localSheetId="1">#REF!</definedName>
    <definedName name="zcvbzv">#REF!</definedName>
    <definedName name="zcvn" localSheetId="1">#REF!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[79]!モドス</definedName>
    <definedName name="건축" localSheetId="1">#REF!</definedName>
    <definedName name="건축">#REF!</definedName>
    <definedName name="구분" localSheetId="1">#REF!</definedName>
    <definedName name="구분">#REF!</definedName>
    <definedName name="기계" localSheetId="1">#REF!</definedName>
    <definedName name="기계">#REF!</definedName>
    <definedName name="기구자재선택">[149]코드관리!$V$4:$V$103</definedName>
    <definedName name="기타">[150]당초!#REF!</definedName>
    <definedName name="내부거래분"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localSheetId="1" hidden="1">{"'Sheet1'!$L$16"}</definedName>
    <definedName name="ㄹㅇㄴ" hidden="1">{"'Sheet1'!$L$16"}</definedName>
    <definedName name="롱ㅁㄴㄱ버ㅏㅣㅈ">#REF!</definedName>
    <definedName name="ㅁ1">#REF!</definedName>
    <definedName name="ㅁ1727">#REF!</definedName>
    <definedName name="ㅂㅂ">[151]LAB!#REF!</definedName>
    <definedName name="ㅂㅈㅂㅈ">[151]LAB!#REF!</definedName>
    <definedName name="배관" localSheetId="1">#REF!</definedName>
    <definedName name="배관">#REF!</definedName>
    <definedName name="배관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localSheetId="1" hidden="1">{"'Sheet1'!$L$16"}</definedName>
    <definedName name="ㅅㄷ" hidden="1">{"'Sheet1'!$L$16"}</definedName>
    <definedName name="소모비">#REF!</definedName>
    <definedName name="소분류동적A">"OFFSET('규격'!$C$1,1,'규격'!$A$15-1,COUNTA(OFFSET('규격'!$E$3,1,'규격'!$H$3-1,10,1),1))"</definedName>
    <definedName name="아" localSheetId="1" hidden="1">{"'Sheet1'!$L$16"}</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localSheetId="1" hidden="1">{"'Sheet1'!$A$1:$E$59"}</definedName>
    <definedName name="전기" hidden="1">{"'Sheet1'!$A$1:$E$59"}</definedName>
    <definedName name="전기계장">#REF!</definedName>
    <definedName name="조직도">[151]LAB!#REF!</definedName>
    <definedName name="주요물량비교">#N/A</definedName>
    <definedName name="주택사업본부">#REF!</definedName>
    <definedName name="중기">#REF!</definedName>
    <definedName name="집계SHEET">[152]당초!#REF!</definedName>
    <definedName name="철구사업본부" localSheetId="1">#REF!</definedName>
    <definedName name="철구사업본부">#REF!</definedName>
    <definedName name="총괄표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1" hidden="1">{"'Sheet1'!$L$16"}</definedName>
    <definedName name="추" hidden="1">{"'Sheet1'!$L$16"}</definedName>
    <definedName name="추가분" localSheetId="1" hidden="1">{"'장비'!$A$3:$M$12"}</definedName>
    <definedName name="추가분" hidden="1">{"'장비'!$A$3:$M$12"}</definedName>
    <definedName name="토목">#REF!</definedName>
    <definedName name="토목변경" localSheetId="1" hidden="1">{"'장비'!$A$3:$M$12"}</definedName>
    <definedName name="토목변경" hidden="1">{"'장비'!$A$3:$M$12"}</definedName>
    <definedName name="토목실행예산" localSheetId="1" hidden="1">{"'장비'!$A$3:$M$12"}</definedName>
    <definedName name="토목실행예산" hidden="1">{"'장비'!$A$3:$M$12"}</definedName>
    <definedName name="토목조정분" localSheetId="1" hidden="1">{"'장비'!$A$3:$M$12"}</definedName>
    <definedName name="토목조정분" hidden="1">{"'장비'!$A$3:$M$12"}</definedName>
    <definedName name="ㅎㅎㄹ" localSheetId="1" hidden="1">{"'장비'!$A$3:$M$12"}</definedName>
    <definedName name="ㅎㅎㄹ" hidden="1">{"'장비'!$A$3:$M$12"}</definedName>
    <definedName name="ㅎㅎㅎ" hidden="1">#REF!</definedName>
    <definedName name="할" localSheetId="1" hidden="1">{"'Sheet1'!$L$16"}</definedName>
    <definedName name="할" hidden="1">{"'Sheet1'!$L$16"}</definedName>
    <definedName name="합계표"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1" hidden="1">{"'Sheet1'!$L$16"}</definedName>
    <definedName name="항" hidden="1">{"'Sheet1'!$L$16"}</definedName>
    <definedName name="현장" hidden="1">#REF!</definedName>
    <definedName name="현장관리비">#N/A</definedName>
    <definedName name="ㅑㅅ" localSheetId="1" hidden="1">{"'Sheet1'!$L$16"}</definedName>
    <definedName name="ㅑㅅ" hidden="1">{"'Sheet1'!$L$16"}</definedName>
    <definedName name="ㅗ감">#REF!</definedName>
    <definedName name="ㅗ로비ㅕㄱ">#REF!</definedName>
    <definedName name="ㅘ" localSheetId="1" hidden="1">{"'Sheet1'!$L$16"}</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45621"/>
</workbook>
</file>

<file path=xl/calcChain.xml><?xml version="1.0" encoding="utf-8"?>
<calcChain xmlns="http://schemas.openxmlformats.org/spreadsheetml/2006/main">
  <c r="H16" i="4" l="1"/>
  <c r="K16" i="4" s="1"/>
  <c r="H15" i="4"/>
  <c r="H14" i="4"/>
  <c r="H13" i="4"/>
  <c r="I13" i="4" s="1"/>
  <c r="O13" i="4" s="1"/>
  <c r="H12" i="4"/>
  <c r="I12" i="4" s="1"/>
  <c r="O12" i="4" s="1"/>
  <c r="H11" i="4"/>
  <c r="K11" i="4" s="1"/>
  <c r="H10" i="4"/>
  <c r="I10" i="4" s="1"/>
  <c r="O10" i="4" s="1"/>
  <c r="I56" i="4"/>
  <c r="O56" i="4" s="1"/>
  <c r="H56" i="4"/>
  <c r="G56" i="4"/>
  <c r="O55" i="4"/>
  <c r="I55" i="4"/>
  <c r="O54" i="4"/>
  <c r="I53" i="4"/>
  <c r="O53" i="4" s="1"/>
  <c r="H53" i="4"/>
  <c r="G53" i="4"/>
  <c r="O52" i="4"/>
  <c r="I52" i="4"/>
  <c r="O51" i="4"/>
  <c r="O50" i="4"/>
  <c r="I50" i="4"/>
  <c r="H50" i="4"/>
  <c r="G50" i="4"/>
  <c r="O49" i="4"/>
  <c r="I49" i="4"/>
  <c r="O48" i="4"/>
  <c r="I48" i="4"/>
  <c r="O47" i="4"/>
  <c r="I46" i="4"/>
  <c r="O46" i="4" s="1"/>
  <c r="H46" i="4"/>
  <c r="G46" i="4"/>
  <c r="O45" i="4"/>
  <c r="I45" i="4"/>
  <c r="O44" i="4"/>
  <c r="I44" i="4"/>
  <c r="O43" i="4"/>
  <c r="I43" i="4"/>
  <c r="O42" i="4"/>
  <c r="I42" i="4"/>
  <c r="O41" i="4"/>
  <c r="I41" i="4"/>
  <c r="O40" i="4"/>
  <c r="I40" i="4"/>
  <c r="O39" i="4"/>
  <c r="I39" i="4"/>
  <c r="O38" i="4"/>
  <c r="I38" i="4"/>
  <c r="O37" i="4"/>
  <c r="I37" i="4"/>
  <c r="O36" i="4"/>
  <c r="I36" i="4"/>
  <c r="O35" i="4"/>
  <c r="I34" i="4"/>
  <c r="O34" i="4" s="1"/>
  <c r="H34" i="4"/>
  <c r="G34" i="4"/>
  <c r="O33" i="4"/>
  <c r="I33" i="4"/>
  <c r="O32" i="4"/>
  <c r="I32" i="4"/>
  <c r="O31" i="4"/>
  <c r="O30" i="4"/>
  <c r="I30" i="4"/>
  <c r="H30" i="4"/>
  <c r="G30" i="4"/>
  <c r="O29" i="4"/>
  <c r="K29" i="4"/>
  <c r="I29" i="4"/>
  <c r="O28" i="4"/>
  <c r="K28" i="4"/>
  <c r="I28" i="4"/>
  <c r="O27" i="4"/>
  <c r="K27" i="4"/>
  <c r="I27" i="4"/>
  <c r="O26" i="4"/>
  <c r="K26" i="4"/>
  <c r="I26" i="4"/>
  <c r="O25" i="4"/>
  <c r="K25" i="4"/>
  <c r="I25" i="4"/>
  <c r="O24" i="4"/>
  <c r="I23" i="4"/>
  <c r="O23" i="4" s="1"/>
  <c r="H23" i="4"/>
  <c r="G23" i="4"/>
  <c r="O22" i="4"/>
  <c r="K22" i="4"/>
  <c r="I22" i="4"/>
  <c r="O21" i="4"/>
  <c r="K21" i="4"/>
  <c r="I21" i="4"/>
  <c r="O20" i="4"/>
  <c r="K20" i="4"/>
  <c r="I20" i="4"/>
  <c r="O19" i="4"/>
  <c r="O18" i="4"/>
  <c r="G17" i="4"/>
  <c r="L16" i="4"/>
  <c r="L15" i="4"/>
  <c r="K15" i="4"/>
  <c r="I15" i="4"/>
  <c r="O15" i="4" s="1"/>
  <c r="L14" i="4"/>
  <c r="K14" i="4"/>
  <c r="I14" i="4"/>
  <c r="O14" i="4" s="1"/>
  <c r="K12" i="4"/>
  <c r="I11" i="4"/>
  <c r="O11" i="4" s="1"/>
  <c r="K10" i="4"/>
  <c r="K6" i="4"/>
  <c r="B6" i="4"/>
  <c r="I16" i="4" l="1"/>
  <c r="O16" i="4" s="1"/>
  <c r="H17" i="4"/>
  <c r="K13" i="4"/>
  <c r="I17" i="4" l="1"/>
  <c r="O17" i="4"/>
  <c r="G148" i="1" l="1"/>
  <c r="G149" i="1"/>
  <c r="G150" i="1"/>
  <c r="G151" i="1"/>
  <c r="G152" i="1"/>
  <c r="G153" i="1"/>
  <c r="G154" i="1"/>
  <c r="G147" i="1"/>
  <c r="D153" i="1"/>
  <c r="D152" i="1"/>
  <c r="D151" i="1"/>
  <c r="D150" i="1"/>
  <c r="D149" i="1"/>
  <c r="D148" i="1"/>
  <c r="D147" i="1"/>
  <c r="M136" i="1"/>
  <c r="K131" i="1"/>
  <c r="I127" i="1"/>
  <c r="G110" i="1"/>
  <c r="G103" i="1"/>
  <c r="G74" i="1"/>
  <c r="G70" i="1"/>
  <c r="G62" i="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O148" i="1" l="1"/>
  <c r="O149" i="1"/>
  <c r="O150" i="1"/>
  <c r="O151" i="1"/>
  <c r="O152" i="1"/>
  <c r="O153" i="1"/>
  <c r="O154" i="1"/>
  <c r="O155" i="1"/>
  <c r="O147" i="1"/>
  <c r="E155" i="1"/>
  <c r="C156" i="1"/>
  <c r="Q156" i="1" l="1"/>
  <c r="P156" i="1"/>
  <c r="N156" i="1"/>
  <c r="R155" i="1"/>
  <c r="G155" i="1"/>
  <c r="R154" i="1"/>
  <c r="R153" i="1"/>
  <c r="R152" i="1"/>
  <c r="R151" i="1"/>
  <c r="R150" i="1"/>
  <c r="R149" i="1"/>
  <c r="R148" i="1"/>
  <c r="R147" i="1"/>
  <c r="M139" i="1"/>
  <c r="L139" i="1"/>
  <c r="K139" i="1"/>
  <c r="J139" i="1"/>
  <c r="I139" i="1"/>
  <c r="H139" i="1"/>
  <c r="G139" i="1"/>
  <c r="F156" i="1" s="1"/>
  <c r="S47" i="1"/>
  <c r="O156" i="1" l="1"/>
  <c r="R156" i="1"/>
  <c r="G156" i="1"/>
  <c r="E156" i="1"/>
  <c r="D156" i="1"/>
</calcChain>
</file>

<file path=xl/sharedStrings.xml><?xml version="1.0" encoding="utf-8"?>
<sst xmlns="http://schemas.openxmlformats.org/spreadsheetml/2006/main" count="445" uniqueCount="225">
  <si>
    <t>RURAL WATER SUPPLY PROJECT UNDER JJM, UP - PRAYAGRAJ</t>
  </si>
  <si>
    <t xml:space="preserve">Name of the Contractor  : </t>
  </si>
  <si>
    <t>Sl.No</t>
  </si>
  <si>
    <t>Date</t>
  </si>
  <si>
    <t>Start Node</t>
  </si>
  <si>
    <t>End Node</t>
  </si>
  <si>
    <t>Type of Road</t>
  </si>
  <si>
    <t>DI/HDPE</t>
  </si>
  <si>
    <t>Pipe Length (Rmt)</t>
  </si>
  <si>
    <t>Cumulative Length (M)</t>
  </si>
  <si>
    <t>Remarks</t>
  </si>
  <si>
    <t>63mm</t>
  </si>
  <si>
    <t>75mm</t>
  </si>
  <si>
    <t>90mm</t>
  </si>
  <si>
    <t xml:space="preserve">110mm </t>
  </si>
  <si>
    <t>125mm</t>
  </si>
  <si>
    <t>140mm</t>
  </si>
  <si>
    <t>160mm</t>
  </si>
  <si>
    <t>180mm</t>
  </si>
  <si>
    <t>200mm</t>
  </si>
  <si>
    <t>J5</t>
  </si>
  <si>
    <t>B.T ROAD</t>
  </si>
  <si>
    <t>J22</t>
  </si>
  <si>
    <t>BRICK ROAD</t>
  </si>
  <si>
    <t>J25</t>
  </si>
  <si>
    <t>J39</t>
  </si>
  <si>
    <t>J45</t>
  </si>
  <si>
    <t>J53</t>
  </si>
  <si>
    <t>J71</t>
  </si>
  <si>
    <t>J52</t>
  </si>
  <si>
    <t>J46</t>
  </si>
  <si>
    <t>J38</t>
  </si>
  <si>
    <t>J43</t>
  </si>
  <si>
    <t>J44</t>
  </si>
  <si>
    <t>J74</t>
  </si>
  <si>
    <t>J75</t>
  </si>
  <si>
    <t>J89</t>
  </si>
  <si>
    <t>J83</t>
  </si>
  <si>
    <t>J88</t>
  </si>
  <si>
    <t>J80</t>
  </si>
  <si>
    <t>J81</t>
  </si>
  <si>
    <t>J92</t>
  </si>
  <si>
    <t>J93</t>
  </si>
  <si>
    <t>J36</t>
  </si>
  <si>
    <t>J32</t>
  </si>
  <si>
    <t>J33</t>
  </si>
  <si>
    <t>J30</t>
  </si>
  <si>
    <t>J27</t>
  </si>
  <si>
    <t>J140</t>
  </si>
  <si>
    <t>J141</t>
  </si>
  <si>
    <t>J127</t>
  </si>
  <si>
    <t>J96</t>
  </si>
  <si>
    <t>J97</t>
  </si>
  <si>
    <t>J54</t>
  </si>
  <si>
    <t>J56</t>
  </si>
  <si>
    <t>INTERLOCKING</t>
  </si>
  <si>
    <t>J155</t>
  </si>
  <si>
    <t>J117</t>
  </si>
  <si>
    <t>J118</t>
  </si>
  <si>
    <t>J120</t>
  </si>
  <si>
    <t>J121</t>
  </si>
  <si>
    <t>J122</t>
  </si>
  <si>
    <t>J115</t>
  </si>
  <si>
    <t>J112</t>
  </si>
  <si>
    <t>J111</t>
  </si>
  <si>
    <t>J110</t>
  </si>
  <si>
    <t>J91</t>
  </si>
  <si>
    <t>J98</t>
  </si>
  <si>
    <t>J105</t>
  </si>
  <si>
    <t>J113</t>
  </si>
  <si>
    <t>J124</t>
  </si>
  <si>
    <t>J26</t>
  </si>
  <si>
    <t xml:space="preserve">Work Done Qty In ( Rmt ) : </t>
  </si>
  <si>
    <t>Restricting Exceeded Qty's to WO Qty's</t>
  </si>
  <si>
    <t>Total Quantity Considered for bill ( In RMT )=</t>
  </si>
  <si>
    <t>Abstract (Bill Breakup)</t>
  </si>
  <si>
    <t>Dia of Pipe</t>
  </si>
  <si>
    <t>WO/DPR Qty's</t>
  </si>
  <si>
    <t>Laying, Jointing, Backfilling - 60%</t>
  </si>
  <si>
    <t>Gap Closing- 5%</t>
  </si>
  <si>
    <t>Hydro Test - 15%</t>
  </si>
  <si>
    <t>FHTC Stretch - 10%</t>
  </si>
  <si>
    <t>Laying Up to Date</t>
  </si>
  <si>
    <t>Laying Qty Billed up to Date</t>
  </si>
  <si>
    <t>Qty Billed Up to Previous</t>
  </si>
  <si>
    <t xml:space="preserve">This Bill Qty (Laying) </t>
  </si>
  <si>
    <t>GAP Closing Billed Qty up to Date</t>
  </si>
  <si>
    <t>GAP Closing Qty Up to Previous</t>
  </si>
  <si>
    <t xml:space="preserve">This Bill Qty (GAP Closing) </t>
  </si>
  <si>
    <t>Hydro Test Qty Billed up to Date</t>
  </si>
  <si>
    <t>Hydro Test Qty Up to Previous</t>
  </si>
  <si>
    <t xml:space="preserve">This Bill Qty (Hydro Test ) </t>
  </si>
  <si>
    <t>FHTC Stretch Qty Billed  up to Date</t>
  </si>
  <si>
    <t>FHTC Stretch Qty Billed Up to Previous</t>
  </si>
  <si>
    <t xml:space="preserve">This Bill Qty (FHTC Stretch Billed ) </t>
  </si>
  <si>
    <t>63 mm HDPE</t>
  </si>
  <si>
    <t>75 mm HDPE</t>
  </si>
  <si>
    <t>90 mm HDPE</t>
  </si>
  <si>
    <t>110mm HDPE</t>
  </si>
  <si>
    <t>125mm HDPE</t>
  </si>
  <si>
    <t>140mm HDPE</t>
  </si>
  <si>
    <t>160mm HDPE</t>
  </si>
  <si>
    <t>180mm HDPE</t>
  </si>
  <si>
    <t>200mm HDPE</t>
  </si>
  <si>
    <t>Sub Total =</t>
  </si>
  <si>
    <t xml:space="preserve">Sub-Contractor                Site Engineer                (Sr.Eng/ AM-SMX )                 (Dy.M-PMX )                   AGM                Project Incharge </t>
  </si>
  <si>
    <t xml:space="preserve">POWER MECH PROJECTS.LIMITED </t>
  </si>
  <si>
    <t>Reconciliation Statement - Issued  Vs Certification Qty.</t>
  </si>
  <si>
    <t>Sl NO</t>
  </si>
  <si>
    <t>Description</t>
  </si>
  <si>
    <t>Units</t>
  </si>
  <si>
    <t xml:space="preserve">Balance Qty </t>
  </si>
  <si>
    <t>SAP Entry</t>
  </si>
  <si>
    <t>Issued Qty</t>
  </si>
  <si>
    <t xml:space="preserve">Consumed Qty </t>
  </si>
  <si>
    <t>HDPE Pipe :-</t>
  </si>
  <si>
    <t>63mm dia HDPE Pipe-PN6 Class PE100</t>
  </si>
  <si>
    <t>Rmt</t>
  </si>
  <si>
    <t>75 mm dia HDPE Pipe-PN6 Class PE100</t>
  </si>
  <si>
    <t>90 mm dia HDPE Pipe-PN6 Class PE100</t>
  </si>
  <si>
    <t>110 mm dia HDPE Pipe-PN6 Class PE100</t>
  </si>
  <si>
    <t>125 mm dia HDPE Pipe-PN6 Class PE100</t>
  </si>
  <si>
    <t>140 mm dia HDPE Pipe-PN6 Class PE100</t>
  </si>
  <si>
    <t>160 mm dia HDPE Pipe-PN6 Class PE100</t>
  </si>
  <si>
    <t>Total Qty In ( Rmt ) =</t>
  </si>
  <si>
    <t>Specials  :-</t>
  </si>
  <si>
    <t>Equal Tee</t>
  </si>
  <si>
    <t>No's</t>
  </si>
  <si>
    <t>110mm</t>
  </si>
  <si>
    <t>Total Qty In ( No's ) =</t>
  </si>
  <si>
    <t>Branch TEE</t>
  </si>
  <si>
    <t>90 mm X 63 mm</t>
  </si>
  <si>
    <t>90 mm X 75 mm</t>
  </si>
  <si>
    <t>110mm X 63 mm</t>
  </si>
  <si>
    <t>160mm X 63 mm</t>
  </si>
  <si>
    <t>160mm X 90 mm</t>
  </si>
  <si>
    <t>200mm X 110mm</t>
  </si>
  <si>
    <t>4 Way Tee</t>
  </si>
  <si>
    <t>Reducers</t>
  </si>
  <si>
    <t>75mm X 63 mm</t>
  </si>
  <si>
    <t>90mm X 63 mm</t>
  </si>
  <si>
    <t>90mm X 75 mm</t>
  </si>
  <si>
    <t>110 mm X 63 mm</t>
  </si>
  <si>
    <t>160 mm X 63 mm</t>
  </si>
  <si>
    <t xml:space="preserve">Bends </t>
  </si>
  <si>
    <t>160mm (90 deg)</t>
  </si>
  <si>
    <t xml:space="preserve">End Caps </t>
  </si>
  <si>
    <t>J135</t>
  </si>
  <si>
    <t>J119</t>
  </si>
  <si>
    <t>J101</t>
  </si>
  <si>
    <t>J123</t>
  </si>
  <si>
    <t>J132</t>
  </si>
  <si>
    <t>J95</t>
  </si>
  <si>
    <t>J129</t>
  </si>
  <si>
    <t>J130</t>
  </si>
  <si>
    <t>J149</t>
  </si>
  <si>
    <t>J125</t>
  </si>
  <si>
    <t>J140A</t>
  </si>
  <si>
    <t>J150</t>
  </si>
  <si>
    <t>J153</t>
  </si>
  <si>
    <t>J147</t>
  </si>
  <si>
    <t>J41</t>
  </si>
  <si>
    <t>J40</t>
  </si>
  <si>
    <t>J12</t>
  </si>
  <si>
    <t>J14</t>
  </si>
  <si>
    <t xml:space="preserve">C.C. </t>
  </si>
  <si>
    <t>J35</t>
  </si>
  <si>
    <t>J28</t>
  </si>
  <si>
    <t>J6</t>
  </si>
  <si>
    <t>J42</t>
  </si>
  <si>
    <t>J34</t>
  </si>
  <si>
    <t>J64</t>
  </si>
  <si>
    <t>J47</t>
  </si>
  <si>
    <t>J84</t>
  </si>
  <si>
    <t>J102</t>
  </si>
  <si>
    <t>J152</t>
  </si>
  <si>
    <t>j78</t>
  </si>
  <si>
    <t>j51</t>
  </si>
  <si>
    <t>j45</t>
  </si>
  <si>
    <t>j59</t>
  </si>
  <si>
    <t>j57</t>
  </si>
  <si>
    <t>j43</t>
  </si>
  <si>
    <t>j54</t>
  </si>
  <si>
    <t>j113</t>
  </si>
  <si>
    <t>j129</t>
  </si>
  <si>
    <t>j94</t>
  </si>
  <si>
    <t>j131</t>
  </si>
  <si>
    <t>j143</t>
  </si>
  <si>
    <t>brick road</t>
  </si>
  <si>
    <t>j120</t>
  </si>
  <si>
    <t>j149</t>
  </si>
  <si>
    <t>j93</t>
  </si>
  <si>
    <t>j132</t>
  </si>
  <si>
    <t>j34</t>
  </si>
  <si>
    <t>j31</t>
  </si>
  <si>
    <t>j30</t>
  </si>
  <si>
    <t>j8</t>
  </si>
  <si>
    <t>cc road</t>
  </si>
  <si>
    <t>j92</t>
  </si>
  <si>
    <t>j91</t>
  </si>
  <si>
    <t>J8</t>
  </si>
  <si>
    <t>j26</t>
  </si>
  <si>
    <t>j25</t>
  </si>
  <si>
    <t>j36</t>
  </si>
  <si>
    <t>J9</t>
  </si>
  <si>
    <t>j6</t>
  </si>
  <si>
    <t>j89</t>
  </si>
  <si>
    <t>j102</t>
  </si>
  <si>
    <t>j117</t>
  </si>
  <si>
    <t>j110</t>
  </si>
  <si>
    <t>j135</t>
  </si>
  <si>
    <t>j111</t>
  </si>
  <si>
    <t>j93a</t>
  </si>
  <si>
    <t>J31</t>
  </si>
  <si>
    <t xml:space="preserve">GP  PADAMPUR_______Block______mangraura_____________ Pipeline Laying Measurement Sheet </t>
  </si>
  <si>
    <t>Padampur</t>
  </si>
  <si>
    <t>Sarsathpur</t>
  </si>
  <si>
    <t xml:space="preserve">Quantity In Rmt </t>
  </si>
  <si>
    <t>110 mm X 75 mm</t>
  </si>
  <si>
    <t>125 mm X 110 mm</t>
  </si>
  <si>
    <t>140mm X 125 mm</t>
  </si>
  <si>
    <t>160mm X 140mm</t>
  </si>
  <si>
    <t>90mm ( 45 Deg )</t>
  </si>
  <si>
    <t>140mm ( 45 Deg )</t>
  </si>
  <si>
    <t xml:space="preserve">  Prepared by                                Checked By  Store                       AM PMX                      Project Incharge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</si>
</sst>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 #,##0_ ;_ * \-#,##0_ ;_ * &quot;-&quot;_ ;_ @_ "/>
    <numFmt numFmtId="43" formatCode="_ * #,##0.00_ ;_ * \-#,##0.00_ ;_ * &quot;-&quot;??_ ;_ @_ "/>
    <numFmt numFmtId="164" formatCode="_ * #,##0.00_ ;_ * \-#,##0.00_ ;_ * &quot;-&quot;_ ;_ @_ "/>
    <numFmt numFmtId="165" formatCode="0.0"/>
    <numFmt numFmtId="166" formatCode="_(* #,##0_);_(* \(#,##0\);_(* &quot;-&quot;??_);_(@_)"/>
    <numFmt numFmtId="167" formatCode="0.000"/>
    <numFmt numFmtId="168" formatCode="[$-409]d/mmm/yyyy;@"/>
    <numFmt numFmtId="169" formatCode="&quot;Rs.&quot;#,##0.00_);\(&quot;Rs.&quot;#,##0.00\)"/>
    <numFmt numFmtId="171" formatCode="_ * #,##0.000_ ;_ * \-#,##0.000_ ;_ * &quot;-&quot;??_ ;_ @_ "/>
    <numFmt numFmtId="173" formatCode="_(* #,##0.00_);_(* \(#,##0.00\);_(* &quot;-&quot;??_);_(@_)"/>
  </numFmts>
  <fonts count="37" x14ac:knownFonts="1">
    <font>
      <sz val="11"/>
      <color theme="1"/>
      <name val="Calibri"/>
      <family val="2"/>
      <scheme val="minor"/>
    </font>
    <font>
      <sz val="11"/>
      <color theme="1"/>
      <name val="Calibri"/>
      <family val="2"/>
      <scheme val="minor"/>
    </font>
    <font>
      <b/>
      <sz val="15"/>
      <color theme="1"/>
      <name val="Calibri Light"/>
      <family val="1"/>
      <scheme val="major"/>
    </font>
    <font>
      <b/>
      <sz val="14"/>
      <color theme="1"/>
      <name val="Calibri Light"/>
      <family val="1"/>
      <scheme val="major"/>
    </font>
    <font>
      <b/>
      <sz val="18"/>
      <color theme="1"/>
      <name val="Calibri Light"/>
      <family val="1"/>
      <scheme val="major"/>
    </font>
    <font>
      <sz val="10"/>
      <color rgb="FF000000"/>
      <name val="Times New Roman"/>
      <family val="1"/>
    </font>
    <font>
      <b/>
      <sz val="11"/>
      <color rgb="FF000000"/>
      <name val="Calibri"/>
      <family val="2"/>
    </font>
    <font>
      <b/>
      <sz val="11"/>
      <color theme="1"/>
      <name val="Calibri Light"/>
      <family val="1"/>
      <scheme val="major"/>
    </font>
    <font>
      <b/>
      <sz val="12"/>
      <color rgb="FF000000"/>
      <name val="Calibri"/>
      <family val="2"/>
    </font>
    <font>
      <sz val="10"/>
      <color theme="1"/>
      <name val="Calibri Light"/>
      <family val="1"/>
      <scheme val="major"/>
    </font>
    <font>
      <b/>
      <sz val="14"/>
      <color rgb="FF000000"/>
      <name val="Calibri"/>
      <family val="2"/>
    </font>
    <font>
      <b/>
      <sz val="10"/>
      <color rgb="FF000000"/>
      <name val="Calibri"/>
      <family val="2"/>
    </font>
    <font>
      <b/>
      <sz val="16"/>
      <color rgb="FF000000"/>
      <name val="Verdana"/>
      <family val="2"/>
    </font>
    <font>
      <sz val="10"/>
      <name val="Arial"/>
      <family val="2"/>
    </font>
    <font>
      <sz val="12"/>
      <name val="Century Schoolbook"/>
      <family val="1"/>
    </font>
    <font>
      <sz val="11"/>
      <name val="Calibri"/>
      <family val="2"/>
    </font>
    <font>
      <b/>
      <sz val="14"/>
      <color rgb="FF333399"/>
      <name val="Verdana"/>
      <family val="2"/>
    </font>
    <font>
      <b/>
      <sz val="12"/>
      <name val="Verdana"/>
      <family val="2"/>
    </font>
    <font>
      <b/>
      <sz val="9"/>
      <name val="Verdana"/>
      <family val="2"/>
    </font>
    <font>
      <b/>
      <sz val="10"/>
      <name val="Verdana"/>
      <family val="2"/>
    </font>
    <font>
      <sz val="10"/>
      <name val="Verdana"/>
      <family val="2"/>
    </font>
    <font>
      <sz val="10"/>
      <color rgb="FF000000"/>
      <name val="Calibri"/>
      <family val="2"/>
    </font>
    <font>
      <b/>
      <sz val="11"/>
      <color rgb="FFFF0000"/>
      <name val="Calibri Light"/>
      <family val="1"/>
      <scheme val="major"/>
    </font>
    <font>
      <b/>
      <sz val="9"/>
      <color rgb="FFFF0000"/>
      <name val="Verdana"/>
      <family val="2"/>
    </font>
    <font>
      <sz val="10"/>
      <color rgb="FFFF0000"/>
      <name val="Verdana"/>
      <family val="2"/>
    </font>
    <font>
      <sz val="11"/>
      <color rgb="FFFF0000"/>
      <name val="Calibri"/>
      <family val="2"/>
      <scheme val="minor"/>
    </font>
    <font>
      <sz val="14"/>
      <color rgb="FF333399"/>
      <name val="Arial Black"/>
      <family val="2"/>
    </font>
    <font>
      <sz val="10"/>
      <name val="Arial Black"/>
      <family val="2"/>
    </font>
    <font>
      <b/>
      <sz val="9"/>
      <name val="Calibri"/>
      <family val="2"/>
      <scheme val="minor"/>
    </font>
    <font>
      <b/>
      <sz val="10.5"/>
      <color theme="1"/>
      <name val="Verdana"/>
      <family val="2"/>
    </font>
    <font>
      <b/>
      <sz val="10.5"/>
      <color rgb="FFFF0000"/>
      <name val="Verdana"/>
      <family val="2"/>
    </font>
    <font>
      <sz val="10.5"/>
      <color theme="1"/>
      <name val="Calibri"/>
      <family val="2"/>
      <scheme val="minor"/>
    </font>
    <font>
      <sz val="10.25"/>
      <name val="Verdana"/>
      <family val="2"/>
    </font>
    <font>
      <b/>
      <sz val="11"/>
      <color theme="1"/>
      <name val="Verdana"/>
      <family val="2"/>
    </font>
    <font>
      <b/>
      <sz val="11"/>
      <color rgb="FFFF0000"/>
      <name val="Verdana"/>
      <family val="2"/>
    </font>
    <font>
      <b/>
      <sz val="10"/>
      <color theme="1"/>
      <name val="Calibri"/>
      <family val="2"/>
      <scheme val="minor"/>
    </font>
    <font>
      <b/>
      <sz val="12"/>
      <name val="Calibri"/>
      <family val="2"/>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00"/>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2">
    <xf numFmtId="0" fontId="0" fillId="0" borderId="0"/>
    <xf numFmtId="0" fontId="5" fillId="0" borderId="0"/>
    <xf numFmtId="0" fontId="1" fillId="0" borderId="0"/>
    <xf numFmtId="43" fontId="1" fillId="0" borderId="0" applyFont="0" applyFill="0" applyBorder="0" applyAlignment="0" applyProtection="0"/>
    <xf numFmtId="0" fontId="13" fillId="0" borderId="0"/>
    <xf numFmtId="43" fontId="1" fillId="0" borderId="0" applyFont="0" applyFill="0" applyBorder="0" applyAlignment="0" applyProtection="0"/>
    <xf numFmtId="166" fontId="1" fillId="0" borderId="0" applyFont="0" applyFill="0" applyBorder="0" applyAlignment="0" applyProtection="0"/>
    <xf numFmtId="0" fontId="1" fillId="0" borderId="0"/>
    <xf numFmtId="0" fontId="13" fillId="0" borderId="0"/>
    <xf numFmtId="166" fontId="1" fillId="0" borderId="0" applyFont="0" applyFill="0" applyBorder="0" applyAlignment="0" applyProtection="0"/>
    <xf numFmtId="43" fontId="1" fillId="0" borderId="0" applyFont="0" applyFill="0" applyBorder="0" applyAlignment="0" applyProtection="0"/>
    <xf numFmtId="0" fontId="13" fillId="0" borderId="0"/>
    <xf numFmtId="0" fontId="13" fillId="0" borderId="0"/>
    <xf numFmtId="0" fontId="13" fillId="0" borderId="0"/>
    <xf numFmtId="169" fontId="14" fillId="0" borderId="0"/>
    <xf numFmtId="0" fontId="13" fillId="0" borderId="0"/>
    <xf numFmtId="167" fontId="14" fillId="0" borderId="0"/>
    <xf numFmtId="165"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3" fillId="0" borderId="0"/>
    <xf numFmtId="0" fontId="13" fillId="0" borderId="0"/>
    <xf numFmtId="168" fontId="1" fillId="0" borderId="0"/>
    <xf numFmtId="168" fontId="13" fillId="0" borderId="0"/>
    <xf numFmtId="168" fontId="1" fillId="0" borderId="0"/>
    <xf numFmtId="0" fontId="13" fillId="0" borderId="0"/>
    <xf numFmtId="0" fontId="13" fillId="0" borderId="0"/>
    <xf numFmtId="0" fontId="13" fillId="0" borderId="0"/>
    <xf numFmtId="0" fontId="13" fillId="0" borderId="0"/>
    <xf numFmtId="0" fontId="1" fillId="0" borderId="0"/>
    <xf numFmtId="0" fontId="15" fillId="0" borderId="0">
      <alignment vertical="center"/>
    </xf>
    <xf numFmtId="9" fontId="5"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cellStyleXfs>
  <cellXfs count="153">
    <xf numFmtId="0" fontId="0" fillId="0" borderId="0" xfId="0"/>
    <xf numFmtId="0" fontId="3" fillId="2" borderId="10" xfId="0" applyFont="1" applyFill="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xf>
    <xf numFmtId="0" fontId="0" fillId="3" borderId="7" xfId="0" applyFill="1" applyBorder="1"/>
    <xf numFmtId="0" fontId="0" fillId="0" borderId="10" xfId="0" applyBorder="1"/>
    <xf numFmtId="0" fontId="0" fillId="3" borderId="10" xfId="0" applyFill="1" applyBorder="1" applyAlignment="1">
      <alignment horizontal="center"/>
    </xf>
    <xf numFmtId="164" fontId="3" fillId="0" borderId="10" xfId="0" applyNumberFormat="1" applyFont="1" applyBorder="1" applyAlignment="1">
      <alignment horizontal="center" vertical="center"/>
    </xf>
    <xf numFmtId="164" fontId="3" fillId="0" borderId="11" xfId="0" applyNumberFormat="1" applyFont="1" applyBorder="1" applyAlignment="1">
      <alignment horizontal="center" vertical="center"/>
    </xf>
    <xf numFmtId="164" fontId="3" fillId="2" borderId="15" xfId="0" applyNumberFormat="1" applyFont="1" applyFill="1" applyBorder="1" applyAlignment="1">
      <alignment horizontal="center" vertical="center"/>
    </xf>
    <xf numFmtId="0" fontId="6" fillId="4" borderId="14" xfId="1" applyFont="1" applyFill="1" applyBorder="1" applyAlignment="1">
      <alignment horizontal="center" vertical="center" wrapText="1"/>
    </xf>
    <xf numFmtId="0" fontId="6" fillId="4" borderId="15" xfId="1" applyFont="1" applyFill="1" applyBorder="1" applyAlignment="1">
      <alignment horizontal="center" vertical="center" wrapText="1"/>
    </xf>
    <xf numFmtId="0" fontId="6" fillId="5" borderId="16" xfId="1" applyFont="1" applyFill="1" applyBorder="1" applyAlignment="1">
      <alignment horizontal="center" vertical="center" wrapText="1"/>
    </xf>
    <xf numFmtId="0" fontId="7" fillId="0" borderId="17" xfId="0" applyFont="1" applyBorder="1" applyAlignment="1">
      <alignment horizontal="center" vertical="center"/>
    </xf>
    <xf numFmtId="0" fontId="8" fillId="0" borderId="10" xfId="1" applyFont="1" applyBorder="1" applyAlignment="1">
      <alignment horizontal="center" vertical="center"/>
    </xf>
    <xf numFmtId="0" fontId="8" fillId="0" borderId="10" xfId="1" applyFont="1" applyBorder="1" applyAlignment="1">
      <alignment horizontal="left" vertical="center"/>
    </xf>
    <xf numFmtId="41" fontId="8" fillId="0" borderId="7" xfId="1" applyNumberFormat="1" applyFont="1" applyBorder="1" applyAlignment="1">
      <alignment horizontal="center" vertical="center"/>
    </xf>
    <xf numFmtId="164" fontId="8" fillId="0" borderId="18" xfId="1" applyNumberFormat="1" applyFont="1" applyBorder="1" applyAlignment="1">
      <alignment horizontal="center" vertical="center"/>
    </xf>
    <xf numFmtId="164" fontId="8" fillId="0" borderId="19" xfId="1" applyNumberFormat="1" applyFont="1" applyBorder="1" applyAlignment="1">
      <alignment horizontal="center" vertical="center"/>
    </xf>
    <xf numFmtId="164" fontId="8" fillId="5" borderId="20" xfId="1" applyNumberFormat="1" applyFont="1" applyFill="1" applyBorder="1" applyAlignment="1">
      <alignment horizontal="center" vertical="center"/>
    </xf>
    <xf numFmtId="0" fontId="9" fillId="0" borderId="21" xfId="0" applyFont="1" applyBorder="1"/>
    <xf numFmtId="164" fontId="8" fillId="0" borderId="22" xfId="1" applyNumberFormat="1" applyFont="1" applyBorder="1" applyAlignment="1">
      <alignment horizontal="center" vertical="center"/>
    </xf>
    <xf numFmtId="164" fontId="8" fillId="0" borderId="10" xfId="1" applyNumberFormat="1" applyFont="1" applyBorder="1" applyAlignment="1">
      <alignment horizontal="center" vertical="center"/>
    </xf>
    <xf numFmtId="164" fontId="8" fillId="5" borderId="23" xfId="1" applyNumberFormat="1" applyFont="1" applyFill="1" applyBorder="1" applyAlignment="1">
      <alignment horizontal="center" vertical="center"/>
    </xf>
    <xf numFmtId="164" fontId="10" fillId="6" borderId="7" xfId="1" applyNumberFormat="1" applyFont="1" applyFill="1" applyBorder="1" applyAlignment="1">
      <alignment horizontal="center" vertical="center"/>
    </xf>
    <xf numFmtId="164" fontId="10" fillId="6" borderId="24" xfId="1" applyNumberFormat="1" applyFont="1" applyFill="1" applyBorder="1" applyAlignment="1">
      <alignment horizontal="center" vertical="center"/>
    </xf>
    <xf numFmtId="164" fontId="10" fillId="6" borderId="25" xfId="1" applyNumberFormat="1" applyFont="1" applyFill="1" applyBorder="1" applyAlignment="1">
      <alignment horizontal="center" vertical="center"/>
    </xf>
    <xf numFmtId="164" fontId="10" fillId="5" borderId="26" xfId="1" applyNumberFormat="1" applyFont="1" applyFill="1" applyBorder="1" applyAlignment="1">
      <alignment horizontal="center" vertical="center"/>
    </xf>
    <xf numFmtId="0" fontId="3" fillId="0" borderId="27" xfId="0" applyFont="1" applyBorder="1"/>
    <xf numFmtId="0" fontId="6" fillId="0" borderId="0" xfId="1" applyFont="1" applyAlignment="1">
      <alignment horizontal="right" vertical="center"/>
    </xf>
    <xf numFmtId="164" fontId="11" fillId="0" borderId="0" xfId="1" applyNumberFormat="1" applyFont="1" applyAlignment="1">
      <alignment horizontal="center" vertical="center"/>
    </xf>
    <xf numFmtId="164" fontId="8" fillId="0" borderId="19" xfId="1" applyNumberFormat="1" applyFont="1" applyBorder="1" applyAlignment="1">
      <alignment vertical="center"/>
    </xf>
    <xf numFmtId="164" fontId="8" fillId="0" borderId="10" xfId="1" applyNumberFormat="1" applyFont="1" applyBorder="1" applyAlignment="1">
      <alignment vertical="center"/>
    </xf>
    <xf numFmtId="164" fontId="10" fillId="6" borderId="24" xfId="1" applyNumberFormat="1" applyFont="1" applyFill="1" applyBorder="1" applyAlignment="1">
      <alignment vertical="center"/>
    </xf>
    <xf numFmtId="164" fontId="10" fillId="6" borderId="25" xfId="1" applyNumberFormat="1" applyFont="1" applyFill="1" applyBorder="1" applyAlignment="1">
      <alignment vertical="center"/>
    </xf>
    <xf numFmtId="43" fontId="21" fillId="0" borderId="10" xfId="1" applyNumberFormat="1" applyFont="1" applyBorder="1" applyAlignment="1">
      <alignment horizontal="center" vertical="center"/>
    </xf>
    <xf numFmtId="43" fontId="11" fillId="4" borderId="10" xfId="1" applyNumberFormat="1" applyFont="1" applyFill="1" applyBorder="1" applyAlignment="1">
      <alignment horizontal="center" vertical="center"/>
    </xf>
    <xf numFmtId="43" fontId="21" fillId="8" borderId="10" xfId="1" applyNumberFormat="1" applyFont="1" applyFill="1" applyBorder="1" applyAlignment="1">
      <alignment horizontal="center" vertical="center"/>
    </xf>
    <xf numFmtId="43" fontId="21" fillId="10" borderId="10" xfId="1" applyNumberFormat="1" applyFont="1" applyFill="1" applyBorder="1" applyAlignment="1">
      <alignment horizontal="center" vertical="center"/>
    </xf>
    <xf numFmtId="43" fontId="8" fillId="0" borderId="10" xfId="1" applyNumberFormat="1" applyFont="1" applyBorder="1" applyAlignment="1">
      <alignment horizontal="center" vertical="center"/>
    </xf>
    <xf numFmtId="43" fontId="8" fillId="0" borderId="19" xfId="1" applyNumberFormat="1" applyFont="1" applyBorder="1" applyAlignment="1">
      <alignment horizontal="center" vertical="center"/>
    </xf>
    <xf numFmtId="43" fontId="21" fillId="0" borderId="10" xfId="1" applyNumberFormat="1" applyFont="1" applyBorder="1" applyAlignment="1">
      <alignment horizontal="center" vertical="center"/>
    </xf>
    <xf numFmtId="0" fontId="6" fillId="5" borderId="28" xfId="1" applyFont="1" applyFill="1" applyBorder="1" applyAlignment="1">
      <alignment horizontal="center" vertical="center" wrapText="1"/>
    </xf>
    <xf numFmtId="164" fontId="8" fillId="5" borderId="8" xfId="1" applyNumberFormat="1" applyFont="1" applyFill="1" applyBorder="1" applyAlignment="1">
      <alignment horizontal="center" vertical="center"/>
    </xf>
    <xf numFmtId="164" fontId="10" fillId="5" borderId="29" xfId="1" applyNumberFormat="1" applyFont="1" applyFill="1" applyBorder="1" applyAlignment="1">
      <alignment horizontal="center" vertical="center"/>
    </xf>
    <xf numFmtId="0" fontId="4" fillId="0" borderId="30" xfId="0" applyFont="1" applyBorder="1" applyAlignment="1">
      <alignment vertical="center"/>
    </xf>
    <xf numFmtId="0" fontId="4" fillId="0" borderId="28" xfId="0" applyFont="1" applyBorder="1" applyAlignment="1">
      <alignment vertical="center"/>
    </xf>
    <xf numFmtId="0" fontId="4" fillId="0" borderId="31" xfId="0" applyFont="1" applyBorder="1" applyAlignment="1">
      <alignment vertical="center"/>
    </xf>
    <xf numFmtId="164" fontId="36" fillId="0" borderId="18" xfId="1" applyNumberFormat="1" applyFont="1" applyBorder="1" applyAlignment="1">
      <alignment horizontal="center" vertical="center"/>
    </xf>
    <xf numFmtId="164" fontId="36" fillId="0" borderId="22" xfId="1" applyNumberFormat="1" applyFont="1" applyBorder="1" applyAlignment="1">
      <alignment horizontal="center" vertical="center"/>
    </xf>
    <xf numFmtId="0" fontId="10" fillId="6" borderId="7" xfId="1" applyFont="1" applyFill="1" applyBorder="1" applyAlignment="1">
      <alignment horizontal="center" vertical="center"/>
    </xf>
    <xf numFmtId="0" fontId="10" fillId="6" borderId="9" xfId="1" applyFont="1" applyFill="1" applyBorder="1" applyAlignment="1">
      <alignment horizontal="center" vertical="center"/>
    </xf>
    <xf numFmtId="1" fontId="12" fillId="0" borderId="0" xfId="2" applyNumberFormat="1" applyFont="1" applyAlignment="1">
      <alignment horizontal="center" vertical="center" wrapText="1"/>
    </xf>
    <xf numFmtId="0" fontId="3" fillId="0" borderId="10" xfId="0" applyFont="1" applyBorder="1" applyAlignment="1">
      <alignment horizontal="right"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2" borderId="14" xfId="0" applyFont="1" applyFill="1" applyBorder="1" applyAlignment="1">
      <alignment horizontal="right" vertical="center"/>
    </xf>
    <xf numFmtId="0" fontId="3" fillId="2" borderId="15" xfId="0" applyFont="1" applyFill="1" applyBorder="1" applyAlignment="1">
      <alignment horizontal="righ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6" fillId="4" borderId="1" xfId="1" applyFont="1" applyFill="1" applyBorder="1" applyAlignment="1">
      <alignment horizontal="center" vertical="center"/>
    </xf>
    <xf numFmtId="0" fontId="6" fillId="4" borderId="4" xfId="1" applyFont="1" applyFill="1" applyBorder="1" applyAlignment="1">
      <alignment horizontal="center" vertical="center"/>
    </xf>
    <xf numFmtId="0" fontId="6" fillId="4" borderId="2" xfId="1" applyFont="1" applyFill="1" applyBorder="1" applyAlignment="1">
      <alignment horizontal="center" vertical="center" wrapText="1"/>
    </xf>
    <xf numFmtId="0" fontId="6" fillId="4" borderId="5" xfId="1" applyFont="1" applyFill="1" applyBorder="1" applyAlignment="1">
      <alignment horizontal="center" vertical="center" wrapText="1"/>
    </xf>
    <xf numFmtId="0" fontId="6" fillId="4" borderId="2" xfId="1" applyFont="1" applyFill="1" applyBorder="1" applyAlignment="1">
      <alignment horizontal="center" vertical="center"/>
    </xf>
    <xf numFmtId="0" fontId="6" fillId="4" borderId="5" xfId="1" applyFont="1" applyFill="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28" xfId="0" applyFont="1" applyBorder="1" applyAlignment="1">
      <alignment horizontal="center" vertical="center"/>
    </xf>
    <xf numFmtId="0" fontId="4" fillId="0" borderId="31" xfId="0" applyFont="1" applyBorder="1" applyAlignment="1">
      <alignment horizontal="center" vertical="center"/>
    </xf>
    <xf numFmtId="0" fontId="3" fillId="2" borderId="10"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3" fillId="2" borderId="10"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8" fillId="9" borderId="11" xfId="0" applyFont="1" applyFill="1" applyBorder="1" applyAlignment="1">
      <alignment horizontal="center" vertical="center" wrapText="1"/>
    </xf>
    <xf numFmtId="0" fontId="18" fillId="9" borderId="19" xfId="0" applyFont="1" applyFill="1" applyBorder="1" applyAlignment="1">
      <alignment horizontal="center" vertical="center" wrapText="1"/>
    </xf>
    <xf numFmtId="0" fontId="18" fillId="9" borderId="10" xfId="0" applyFont="1" applyFill="1" applyBorder="1" applyAlignment="1">
      <alignment horizontal="center" vertical="center" wrapText="1"/>
    </xf>
    <xf numFmtId="0" fontId="19" fillId="0" borderId="0" xfId="0" applyFont="1" applyAlignment="1">
      <alignment horizontal="center" vertical="center"/>
    </xf>
    <xf numFmtId="0" fontId="16" fillId="0" borderId="0" xfId="4" applyFont="1" applyAlignment="1">
      <alignment horizontal="center" vertical="center" wrapText="1"/>
    </xf>
    <xf numFmtId="0" fontId="17" fillId="0" borderId="0" xfId="4" applyFont="1" applyAlignment="1">
      <alignment horizontal="center" vertical="center"/>
    </xf>
    <xf numFmtId="0" fontId="7" fillId="0" borderId="5" xfId="0" applyFont="1" applyBorder="1" applyAlignment="1">
      <alignment horizontal="left" vertical="center"/>
    </xf>
    <xf numFmtId="0" fontId="18" fillId="9" borderId="10" xfId="0" applyFont="1" applyFill="1" applyBorder="1" applyAlignment="1">
      <alignment horizontal="center" vertical="center"/>
    </xf>
    <xf numFmtId="0" fontId="18" fillId="9" borderId="11" xfId="0" applyFont="1" applyFill="1" applyBorder="1" applyAlignment="1">
      <alignment horizontal="center" vertical="center"/>
    </xf>
    <xf numFmtId="0" fontId="18" fillId="9" borderId="19" xfId="0" applyFont="1" applyFill="1" applyBorder="1" applyAlignment="1">
      <alignment horizontal="center" vertical="center"/>
    </xf>
    <xf numFmtId="0" fontId="19" fillId="9" borderId="7" xfId="0" applyFont="1" applyFill="1" applyBorder="1" applyAlignment="1">
      <alignment horizontal="center" vertical="center" wrapText="1"/>
    </xf>
    <xf numFmtId="0" fontId="19" fillId="9" borderId="9" xfId="0" applyFont="1" applyFill="1" applyBorder="1" applyAlignment="1">
      <alignment horizontal="center" vertical="center" wrapText="1"/>
    </xf>
    <xf numFmtId="2" fontId="30" fillId="9" borderId="10" xfId="40" applyNumberFormat="1" applyFont="1" applyFill="1" applyBorder="1" applyAlignment="1">
      <alignment horizontal="center" vertical="center" wrapText="1"/>
    </xf>
    <xf numFmtId="2" fontId="29" fillId="9" borderId="10" xfId="40" applyNumberFormat="1" applyFont="1" applyFill="1" applyBorder="1" applyAlignment="1">
      <alignment horizontal="center" vertical="center" wrapText="1"/>
    </xf>
    <xf numFmtId="0" fontId="0" fillId="0" borderId="0" xfId="0"/>
    <xf numFmtId="0" fontId="0" fillId="0" borderId="0" xfId="0" applyAlignment="1">
      <alignment wrapText="1"/>
    </xf>
    <xf numFmtId="0" fontId="26" fillId="0" borderId="0" xfId="4" applyFont="1" applyAlignment="1">
      <alignment vertical="center" wrapText="1"/>
    </xf>
    <xf numFmtId="0" fontId="0" fillId="0" borderId="0" xfId="0" applyAlignment="1">
      <alignment vertical="center"/>
    </xf>
    <xf numFmtId="0" fontId="27" fillId="0" borderId="0" xfId="4" applyFont="1" applyAlignment="1">
      <alignment vertical="center" wrapText="1"/>
    </xf>
    <xf numFmtId="0" fontId="7" fillId="0" borderId="0" xfId="0" applyFont="1" applyAlignment="1">
      <alignment horizontal="center" vertical="center"/>
    </xf>
    <xf numFmtId="0" fontId="18" fillId="9" borderId="10" xfId="0" applyFont="1" applyFill="1" applyBorder="1" applyAlignment="1">
      <alignment horizontal="center" vertical="center" wrapText="1"/>
    </xf>
    <xf numFmtId="0" fontId="28" fillId="9" borderId="0" xfId="0" applyFont="1" applyFill="1"/>
    <xf numFmtId="0" fontId="18" fillId="7" borderId="10" xfId="0" applyFont="1" applyFill="1" applyBorder="1" applyAlignment="1">
      <alignment horizontal="center" vertical="center" wrapText="1"/>
    </xf>
    <xf numFmtId="0" fontId="19" fillId="7" borderId="10" xfId="0" applyFont="1" applyFill="1" applyBorder="1" applyAlignment="1">
      <alignment horizontal="left" vertical="center"/>
    </xf>
    <xf numFmtId="0" fontId="20" fillId="7" borderId="10" xfId="0" applyFont="1" applyFill="1" applyBorder="1" applyAlignment="1">
      <alignment horizontal="center" vertical="center" wrapText="1"/>
    </xf>
    <xf numFmtId="167" fontId="20" fillId="7" borderId="10" xfId="0" applyNumberFormat="1" applyFont="1" applyFill="1" applyBorder="1" applyAlignment="1">
      <alignment horizontal="center" vertical="center"/>
    </xf>
    <xf numFmtId="0" fontId="28" fillId="7" borderId="0" xfId="0" applyFont="1" applyFill="1"/>
    <xf numFmtId="0" fontId="18" fillId="3" borderId="10" xfId="0" applyFont="1" applyFill="1" applyBorder="1" applyAlignment="1">
      <alignment horizontal="center" vertical="center" wrapText="1"/>
    </xf>
    <xf numFmtId="0" fontId="20" fillId="0" borderId="10" xfId="0" applyFont="1" applyBorder="1" applyAlignment="1">
      <alignment horizontal="left" vertical="center" wrapText="1"/>
    </xf>
    <xf numFmtId="0" fontId="20" fillId="0" borderId="10" xfId="0" applyFont="1" applyBorder="1" applyAlignment="1">
      <alignment horizontal="center" vertical="center" wrapText="1"/>
    </xf>
    <xf numFmtId="43" fontId="20" fillId="0" borderId="10" xfId="36" applyFont="1" applyFill="1" applyBorder="1" applyAlignment="1">
      <alignment horizontal="center" vertical="center" wrapText="1"/>
    </xf>
    <xf numFmtId="171" fontId="20" fillId="0" borderId="10" xfId="36" applyNumberFormat="1" applyFont="1" applyFill="1" applyBorder="1" applyAlignment="1">
      <alignment horizontal="center" vertical="center" wrapText="1"/>
    </xf>
    <xf numFmtId="167" fontId="20" fillId="0" borderId="10" xfId="0" applyNumberFormat="1" applyFont="1" applyBorder="1" applyAlignment="1">
      <alignment horizontal="center" vertical="center"/>
    </xf>
    <xf numFmtId="0" fontId="28" fillId="0" borderId="0" xfId="0" applyFont="1"/>
    <xf numFmtId="0" fontId="29" fillId="9" borderId="10" xfId="0" applyFont="1" applyFill="1" applyBorder="1" applyAlignment="1">
      <alignment horizontal="right" vertical="center" wrapText="1"/>
    </xf>
    <xf numFmtId="0" fontId="29" fillId="9" borderId="10" xfId="0" applyFont="1" applyFill="1" applyBorder="1" applyAlignment="1">
      <alignment horizontal="right" vertical="center"/>
    </xf>
    <xf numFmtId="0" fontId="31" fillId="9" borderId="0" xfId="0" applyFont="1" applyFill="1" applyAlignment="1">
      <alignment horizontal="right"/>
    </xf>
    <xf numFmtId="0" fontId="0" fillId="7" borderId="0" xfId="0" applyFill="1"/>
    <xf numFmtId="0" fontId="18" fillId="0" borderId="10" xfId="0" applyFont="1" applyBorder="1" applyAlignment="1">
      <alignment horizontal="center" vertical="center" wrapText="1"/>
    </xf>
    <xf numFmtId="0" fontId="19" fillId="0" borderId="10" xfId="0" applyFont="1" applyBorder="1" applyAlignment="1">
      <alignment horizontal="left" vertical="center"/>
    </xf>
    <xf numFmtId="0" fontId="32" fillId="0" borderId="10" xfId="0" applyFont="1" applyBorder="1" applyAlignment="1">
      <alignment horizontal="left" vertical="center" wrapText="1"/>
    </xf>
    <xf numFmtId="0" fontId="33" fillId="0" borderId="0" xfId="0" applyFont="1" applyAlignment="1">
      <alignment horizontal="center" vertical="center" wrapText="1"/>
    </xf>
    <xf numFmtId="0" fontId="33" fillId="0" borderId="0" xfId="0" applyFont="1" applyAlignment="1">
      <alignment horizontal="center" vertical="center"/>
    </xf>
    <xf numFmtId="0" fontId="35" fillId="0" borderId="0" xfId="0" applyFont="1" applyAlignment="1">
      <alignment vertical="center"/>
    </xf>
    <xf numFmtId="0" fontId="20" fillId="0" borderId="10" xfId="0" applyFont="1" applyBorder="1" applyAlignment="1">
      <alignment horizontal="left" vertical="center"/>
    </xf>
    <xf numFmtId="41" fontId="11" fillId="0" borderId="10" xfId="1" applyNumberFormat="1" applyFont="1" applyFill="1" applyBorder="1" applyAlignment="1">
      <alignment horizontal="center" vertical="center"/>
    </xf>
    <xf numFmtId="164" fontId="11" fillId="0" borderId="10" xfId="1" applyNumberFormat="1" applyFont="1" applyFill="1" applyBorder="1" applyAlignment="1">
      <alignment horizontal="center" vertical="center"/>
    </xf>
    <xf numFmtId="0" fontId="18" fillId="9" borderId="19" xfId="0" applyFont="1" applyFill="1" applyBorder="1" applyAlignment="1">
      <alignment horizontal="center" vertical="center"/>
    </xf>
    <xf numFmtId="0" fontId="18" fillId="9" borderId="1" xfId="0" applyFont="1" applyFill="1" applyBorder="1" applyAlignment="1">
      <alignment horizontal="center" vertical="center"/>
    </xf>
    <xf numFmtId="0" fontId="25" fillId="0" borderId="0" xfId="0" applyFont="1" applyAlignment="1">
      <alignment wrapText="1"/>
    </xf>
    <xf numFmtId="0" fontId="22" fillId="0" borderId="0" xfId="0" applyFont="1" applyBorder="1" applyAlignment="1">
      <alignment horizontal="left" vertical="center"/>
    </xf>
    <xf numFmtId="0" fontId="23" fillId="9" borderId="11" xfId="0" applyFont="1" applyFill="1" applyBorder="1" applyAlignment="1">
      <alignment horizontal="center" vertical="center" wrapText="1"/>
    </xf>
    <xf numFmtId="0" fontId="23" fillId="9" borderId="19" xfId="0" applyFont="1" applyFill="1" applyBorder="1" applyAlignment="1">
      <alignment horizontal="center" vertical="center" wrapText="1"/>
    </xf>
    <xf numFmtId="0" fontId="24" fillId="7" borderId="10" xfId="0" applyFont="1" applyFill="1" applyBorder="1" applyAlignment="1">
      <alignment horizontal="center" vertical="center" wrapText="1"/>
    </xf>
    <xf numFmtId="43" fontId="24" fillId="0" borderId="10" xfId="36" applyFont="1" applyFill="1" applyBorder="1" applyAlignment="1">
      <alignment horizontal="center" vertical="center" wrapText="1"/>
    </xf>
    <xf numFmtId="0" fontId="24" fillId="0" borderId="10" xfId="0" applyFont="1" applyBorder="1" applyAlignment="1">
      <alignment horizontal="center" vertical="center" wrapText="1"/>
    </xf>
    <xf numFmtId="171" fontId="24" fillId="0" borderId="10" xfId="36" applyNumberFormat="1" applyFont="1" applyFill="1" applyBorder="1" applyAlignment="1">
      <alignment horizontal="center" vertical="center" wrapText="1"/>
    </xf>
    <xf numFmtId="0" fontId="34" fillId="0" borderId="0" xfId="0" applyFont="1" applyAlignment="1">
      <alignment horizontal="center" vertical="center" wrapText="1"/>
    </xf>
  </cellXfs>
  <cellStyles count="42">
    <cellStyle name="Comma 2" xfId="5"/>
    <cellStyle name="Comma 2 2" xfId="6"/>
    <cellStyle name="Comma 2 3" xfId="40"/>
    <cellStyle name="Comma 3" xfId="9"/>
    <cellStyle name="Comma 3 2" xfId="10"/>
    <cellStyle name="Comma 3 2 2" xfId="41"/>
    <cellStyle name="Comma 3 3" xfId="37"/>
    <cellStyle name="Comma 4" xfId="36"/>
    <cellStyle name="Comma 5" xfId="3"/>
    <cellStyle name="Comma 6" xfId="38"/>
    <cellStyle name="Comma 7" xfId="39"/>
    <cellStyle name="Normal" xfId="0" builtinId="0"/>
    <cellStyle name="Normal 104 2" xfId="33"/>
    <cellStyle name="Normal 143" xfId="11"/>
    <cellStyle name="Normal 145" xfId="12"/>
    <cellStyle name="Normal 147" xfId="13"/>
    <cellStyle name="Normal 18" xfId="34"/>
    <cellStyle name="Normal 2" xfId="4"/>
    <cellStyle name="Normal 2 10" xfId="14"/>
    <cellStyle name="Normal 2 2" xfId="15"/>
    <cellStyle name="Normal 2 3" xfId="16"/>
    <cellStyle name="Normal 2 3 2" xfId="17"/>
    <cellStyle name="Normal 2 4" xfId="18"/>
    <cellStyle name="Normal 2 4 2" xfId="19"/>
    <cellStyle name="Normal 2 5" xfId="20"/>
    <cellStyle name="Normal 2 6" xfId="21"/>
    <cellStyle name="Normal 2 7" xfId="22"/>
    <cellStyle name="Normal 2 8" xfId="23"/>
    <cellStyle name="Normal 2 9" xfId="24"/>
    <cellStyle name="Normal 3" xfId="25"/>
    <cellStyle name="Normal 3 2" xfId="26"/>
    <cellStyle name="Normal 4" xfId="2"/>
    <cellStyle name="Normal 4 2" xfId="27"/>
    <cellStyle name="Normal 5" xfId="7"/>
    <cellStyle name="Normal 5 2" xfId="28"/>
    <cellStyle name="Normal 6" xfId="29"/>
    <cellStyle name="Normal 6 2" xfId="30"/>
    <cellStyle name="Normal 7" xfId="8"/>
    <cellStyle name="Normal 8" xfId="31"/>
    <cellStyle name="Normal 8 2" xfId="32"/>
    <cellStyle name="Normal 9" xfId="1"/>
    <cellStyle name="Percent 2" xfId="35"/>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1</xdr:row>
      <xdr:rowOff>76405</xdr:rowOff>
    </xdr:from>
    <xdr:to>
      <xdr:col>2</xdr:col>
      <xdr:colOff>333376</xdr:colOff>
      <xdr:row>5</xdr:row>
      <xdr:rowOff>28574</xdr:rowOff>
    </xdr:to>
    <xdr:pic>
      <xdr:nvPicPr>
        <xdr:cNvPr id="2" name="Picture 1" descr="Power Mech Symble.jpg">
          <a:extLst>
            <a:ext uri="{FF2B5EF4-FFF2-40B4-BE49-F238E27FC236}">
              <a16:creationId xmlns="" xmlns:a16="http://schemas.microsoft.com/office/drawing/2014/main" id="{BDD88734-8721-45A0-859B-58D9F920CEB8}"/>
            </a:ext>
          </a:extLst>
        </xdr:cNvPr>
        <xdr:cNvPicPr>
          <a:picLocks noChangeAspect="1"/>
        </xdr:cNvPicPr>
      </xdr:nvPicPr>
      <xdr:blipFill>
        <a:blip xmlns:r="http://schemas.openxmlformats.org/officeDocument/2006/relationships" r:embed="rId1"/>
        <a:stretch>
          <a:fillRect/>
        </a:stretch>
      </xdr:blipFill>
      <xdr:spPr>
        <a:xfrm>
          <a:off x="314325" y="266905"/>
          <a:ext cx="866776" cy="885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44277;&#50976;/&#45347;&#50612;&#51452;&#44592;/&#50980;&#50689;&#50885;/Cable%20bom%201&#52264;(102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Documents%20and%20Settings/Administrator/Desktop/RMC_DELHI_05_06_Form%206%20&amp;%2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Users/abhiram/AppData/Local/Microsoft/Windows/Temporary%20Internet%20Files/Low/Content.IE5/23D5IP1M/08_01_04%20APL%20Mundra%20Civil%20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Users/Powermech/Desktop/SR/Compound%20Wall/Documents%20and%20Settings/lancogroup/Local%20Settings/Temporary%20Internet%20Files/Content.Outlook/M1IS7WYX/IOCL/Clients%20Submittals/IOCL%20Organogram%2014-10-2009.xlsm"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UmmAlNar/&#44396;&#47588;&#44288;&#47144;/&#49444;&#52824;&#51088;&#51116;/cable/OrderBM(Pow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hslee/2005&#45380;&#46020;/Philippines/Power%20Plant/Estimate/&#51228;&#52636;&#45236;&#50669;.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Users/PMPL/Downloads/Maa%20Sharda%20RA_04%20July'2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Documents%20and%20Settings/h115365/Local%20Settings/Temporary%20Internet%20Files/Content.Outlook/B4IOKITI/1%20%20RFP%20Raipur%20TPP(Boiler%20%20Steel%20Structure%20PKG)_Rev01%20(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DNGDOC~1/MSQUIO~1/est-FF-00-00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Users/Ankit.Shukla/Desktop/dpr%20client.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Documents%20and%20Settings/ITsez/Local%20Settings/Temp/Documents%20and%20Settings/rayudu/Desktop/PLANNING/MPCS/PLANNING/METRO%20PLANNING/ACE%20-%20REV%201%20-%20261203/ACE%20-%20REV%201%20-%20261203-Fi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01&#20491;&#20154;&#65420;&#65387;/&#12371;&#12540;&#12376;/&#12467;&#12472;&#12455;&#12493;/&#26032;&#26085;&#20843;&#24161;/&#37325;&#37327;&#12398;&#1241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arunan/Formats/Tendering/Cash%20flow%20Template_2009_R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Shared/Inian.R/R%20&amp;%20R/HIAL%20ACE%20-%20Revised%20Qty%2017080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arunan/projects/3%20x%20660%20MW%20Talwandi%20Sabo/FINAL%20PRICE%20TALWANDI%20SABO%2013-05-10/ACE_Working.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Documents%20and%20Settings/com/Local%20Settings/Temporary%20Internet%20Files/Content.IE5/ET5UJ6H0/AGM1_Packing_Innercasing_%20Matallic%20Expansion%20Joint_HK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s>
    <sheetDataSet>
      <sheetData sheetId="0" refreshError="1">
        <row r="4">
          <cell r="G4" t="str">
            <v>Super Passage @  CH: 21+352 Km - Abstract</v>
          </cell>
        </row>
      </sheetData>
      <sheetData sheetId="1"/>
      <sheetData sheetId="2"/>
      <sheetData sheetId="3"/>
      <sheetData sheetId="4"/>
      <sheetData sheetId="5"/>
      <sheetData sheetId="6"/>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s>
    <sheetDataSet>
      <sheetData sheetId="0" refreshError="1"/>
      <sheetData sheetId="1" refreshError="1"/>
      <sheetData sheetId="2"/>
      <sheetData sheetId="3" refreshError="1"/>
      <sheetData sheetId="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s>
    <sheetDataSet>
      <sheetData sheetId="0" refreshError="1">
        <row r="40">
          <cell r="E40">
            <v>6.6500000000000457</v>
          </cell>
        </row>
        <row r="41">
          <cell r="E41">
            <v>7.0100000000000451</v>
          </cell>
        </row>
      </sheetData>
      <sheetData sheetId="1"/>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s>
    <sheetDataSet>
      <sheetData sheetId="0" refreshError="1">
        <row r="57">
          <cell r="K57">
            <v>0.3</v>
          </cell>
        </row>
      </sheetData>
      <sheetData sheetId="1"/>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 Invoice  "/>
      <sheetName val="Abstract "/>
      <sheetName val="WO Vs Execution"/>
      <sheetName val="Restoration"/>
      <sheetName val="Padampur"/>
      <sheetName val="Sarsathpur"/>
      <sheetName val="Reconsilation Statement AB "/>
    </sheetNames>
    <sheetDataSet>
      <sheetData sheetId="0"/>
      <sheetData sheetId="1">
        <row r="4">
          <cell r="C4" t="str">
            <v>Name of the Contractor  :210614_ Maa Sharda Construction</v>
          </cell>
        </row>
        <row r="6">
          <cell r="M6" t="str">
            <v>RA Bill-04</v>
          </cell>
        </row>
      </sheetData>
      <sheetData sheetId="2"/>
      <sheetData sheetId="3"/>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s>
    <sheetDataSet>
      <sheetData sheetId="0"/>
      <sheetData sheetId="1"/>
      <sheetData sheetId="2"/>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specification_options1"/>
      <sheetName val="FF_Inst_RA_08_Inst_031"/>
      <sheetName val="beam-reinft-machine_rm1"/>
      <sheetName val="T1_WO1"/>
      <sheetName val="Staff_Acco_10"/>
      <sheetName val="Tel__5"/>
      <sheetName val="Ext_light5"/>
      <sheetName val="Staff_Acco_11"/>
      <sheetName val="Elect."/>
      <sheetName val="MG"/>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ow r="1">
          <cell r="B1" t="str">
            <v>220 kV SUB-STATION</v>
          </cell>
        </row>
      </sheetData>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ow r="1">
          <cell r="B1" t="str">
            <v>220 kV SUB-STATION</v>
          </cell>
        </row>
      </sheetData>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ow r="1">
          <cell r="B1" t="str">
            <v>220 kV SUB-STATION</v>
          </cell>
        </row>
      </sheetData>
      <sheetData sheetId="1278">
        <row r="1">
          <cell r="B1" t="str">
            <v>220 kV SUB-STATION</v>
          </cell>
        </row>
      </sheetData>
      <sheetData sheetId="1279"/>
      <sheetData sheetId="1280" refreshError="1"/>
      <sheetData sheetId="1281" refreshError="1"/>
      <sheetData sheetId="1282" refreshError="1"/>
      <sheetData sheetId="1283" refreshError="1"/>
      <sheetData sheetId="1284">
        <row r="1">
          <cell r="B1" t="str">
            <v>220 kV SUB-STATION</v>
          </cell>
        </row>
      </sheetData>
      <sheetData sheetId="1285">
        <row r="1">
          <cell r="B1" t="str">
            <v>220 kV SUB-STATION</v>
          </cell>
        </row>
      </sheetData>
      <sheetData sheetId="1286"/>
      <sheetData sheetId="1287">
        <row r="1">
          <cell r="B1" t="str">
            <v>220 kV SUB-STATION</v>
          </cell>
        </row>
      </sheetData>
      <sheetData sheetId="1288">
        <row r="1">
          <cell r="B1" t="str">
            <v>220 kV SUB-STATION</v>
          </cell>
        </row>
      </sheetData>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ow r="1">
          <cell r="B1" t="str">
            <v>220 kV SUB-STATION</v>
          </cell>
        </row>
      </sheetData>
      <sheetData sheetId="1345">
        <row r="1">
          <cell r="B1" t="str">
            <v>220 kV SUB-STATION</v>
          </cell>
        </row>
      </sheetData>
      <sheetData sheetId="1346">
        <row r="1">
          <cell r="B1" t="str">
            <v>220 kV SUB-STATION</v>
          </cell>
        </row>
      </sheetData>
      <sheetData sheetId="1347" refreshError="1"/>
      <sheetData sheetId="1348">
        <row r="1">
          <cell r="B1" t="str">
            <v>220 kV SUB-STATION</v>
          </cell>
        </row>
      </sheetData>
      <sheetData sheetId="1349">
        <row r="1">
          <cell r="B1" t="str">
            <v>220 kV SUB-STATION</v>
          </cell>
        </row>
      </sheetData>
      <sheetData sheetId="1350">
        <row r="1">
          <cell r="B1" t="str">
            <v>220 kV SUB-STATION</v>
          </cell>
        </row>
      </sheetData>
      <sheetData sheetId="1351">
        <row r="1">
          <cell r="B1" t="str">
            <v>220 kV SUB-STATION</v>
          </cell>
        </row>
      </sheetData>
      <sheetData sheetId="1352">
        <row r="1">
          <cell r="B1" t="str">
            <v>220 kV SUB-STATION</v>
          </cell>
        </row>
      </sheetData>
      <sheetData sheetId="1353">
        <row r="1">
          <cell r="B1" t="str">
            <v>220 kV SUB-STATION</v>
          </cell>
        </row>
      </sheetData>
      <sheetData sheetId="1354" refreshError="1"/>
      <sheetData sheetId="1355" refreshError="1"/>
      <sheetData sheetId="1356" refreshError="1"/>
      <sheetData sheetId="1357"/>
      <sheetData sheetId="1358"/>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ow r="1">
          <cell r="B1" t="str">
            <v>220 kV SUB-STATION</v>
          </cell>
        </row>
      </sheetData>
      <sheetData sheetId="1409">
        <row r="1">
          <cell r="B1" t="str">
            <v>220 kV SUB-STATION</v>
          </cell>
        </row>
      </sheetData>
      <sheetData sheetId="1410">
        <row r="1">
          <cell r="B1" t="str">
            <v>220 kV SUB-STATION</v>
          </cell>
        </row>
      </sheetData>
      <sheetData sheetId="1411" refreshError="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sheetData sheetId="1429"/>
      <sheetData sheetId="1430"/>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refreshError="1"/>
      <sheetData sheetId="1486" refreshError="1"/>
      <sheetData sheetId="1487" refreshError="1"/>
      <sheetData sheetId="1488" refreshError="1"/>
      <sheetData sheetId="1489"/>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sheetData sheetId="1499">
        <row r="1">
          <cell r="B1" t="str">
            <v>220 kV SUB-STATION</v>
          </cell>
        </row>
      </sheetData>
      <sheetData sheetId="1500">
        <row r="1">
          <cell r="B1" t="str">
            <v>220 kV SUB-STATION</v>
          </cell>
        </row>
      </sheetData>
      <sheetData sheetId="1501">
        <row r="1">
          <cell r="B1" t="str">
            <v>220 kV SUB-STATION</v>
          </cell>
        </row>
      </sheetData>
      <sheetData sheetId="1502">
        <row r="1">
          <cell r="B1" t="str">
            <v>220 kV SUB-STATION</v>
          </cell>
        </row>
      </sheetData>
      <sheetData sheetId="1503">
        <row r="1">
          <cell r="B1" t="str">
            <v>220 kV SUB-STATION</v>
          </cell>
        </row>
      </sheetData>
      <sheetData sheetId="1504">
        <row r="1">
          <cell r="B1" t="str">
            <v>220 kV SUB-STATION</v>
          </cell>
        </row>
      </sheetData>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sheetData sheetId="1516"/>
      <sheetData sheetId="1517" refreshError="1"/>
      <sheetData sheetId="1518" refreshError="1"/>
      <sheetData sheetId="1519" refreshError="1"/>
      <sheetData sheetId="1520" refreshError="1"/>
      <sheetData sheetId="1521" refreshError="1"/>
      <sheetData sheetId="1522" refreshError="1"/>
      <sheetData sheetId="1523">
        <row r="1">
          <cell r="B1" t="str">
            <v>220 kV SUB-STATION</v>
          </cell>
        </row>
      </sheetData>
      <sheetData sheetId="1524">
        <row r="1">
          <cell r="B1" t="str">
            <v>220 kV SUB-STATION</v>
          </cell>
        </row>
      </sheetData>
      <sheetData sheetId="1525">
        <row r="1">
          <cell r="B1" t="str">
            <v>220 kV SUB-STATION</v>
          </cell>
        </row>
      </sheetData>
      <sheetData sheetId="1526">
        <row r="1">
          <cell r="B1" t="str">
            <v>220 kV SUB-STATION</v>
          </cell>
        </row>
      </sheetData>
      <sheetData sheetId="1527" refreshError="1"/>
      <sheetData sheetId="1528" refreshError="1"/>
      <sheetData sheetId="1529" refreshError="1"/>
      <sheetData sheetId="1530" refreshError="1"/>
      <sheetData sheetId="1531">
        <row r="1">
          <cell r="B1" t="str">
            <v>220 kV SUB-STATION</v>
          </cell>
        </row>
      </sheetData>
      <sheetData sheetId="1532"/>
      <sheetData sheetId="1533"/>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ow r="1">
          <cell r="B1" t="str">
            <v>220 kV SUB-STATION</v>
          </cell>
        </row>
      </sheetData>
      <sheetData sheetId="1629">
        <row r="1">
          <cell r="B1" t="str">
            <v>220 kV SUB-STATION</v>
          </cell>
        </row>
      </sheetData>
      <sheetData sheetId="1630">
        <row r="1">
          <cell r="B1" t="str">
            <v>220 kV SUB-STATION</v>
          </cell>
        </row>
      </sheetData>
      <sheetData sheetId="1631">
        <row r="1">
          <cell r="B1" t="str">
            <v>220 kV SUB-STATION</v>
          </cell>
        </row>
      </sheetData>
      <sheetData sheetId="1632">
        <row r="1">
          <cell r="B1" t="str">
            <v>220 kV SUB-STATION</v>
          </cell>
        </row>
      </sheetData>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ow r="1">
          <cell r="B1" t="str">
            <v>220 kV SUB-STATION</v>
          </cell>
        </row>
      </sheetData>
      <sheetData sheetId="1648" refreshError="1"/>
      <sheetData sheetId="1649"/>
      <sheetData sheetId="1650"/>
      <sheetData sheetId="1651"/>
      <sheetData sheetId="1652">
        <row r="1">
          <cell r="B1" t="str">
            <v>220 kV SUB-STATION</v>
          </cell>
        </row>
      </sheetData>
      <sheetData sheetId="1653"/>
      <sheetData sheetId="1654">
        <row r="1">
          <cell r="B1" t="str">
            <v>220 kV SUB-STATION</v>
          </cell>
        </row>
      </sheetData>
      <sheetData sheetId="1655">
        <row r="1">
          <cell r="B1" t="str">
            <v>220 kV SUB-STATION</v>
          </cell>
        </row>
      </sheetData>
      <sheetData sheetId="1656">
        <row r="1">
          <cell r="B1" t="str">
            <v>220 kV SUB-STATION</v>
          </cell>
        </row>
      </sheetData>
      <sheetData sheetId="1657">
        <row r="1">
          <cell r="B1" t="str">
            <v>220 kV SUB-STATION</v>
          </cell>
        </row>
      </sheetData>
      <sheetData sheetId="1658"/>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sheetData sheetId="1891">
        <row r="1">
          <cell r="B1" t="str">
            <v>220 kV SUB-STATION</v>
          </cell>
        </row>
      </sheetData>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refreshError="1"/>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sheetData sheetId="1904">
        <row r="1">
          <cell r="B1" t="str">
            <v>220 kV SUB-STATION</v>
          </cell>
        </row>
      </sheetData>
      <sheetData sheetId="1905">
        <row r="1">
          <cell r="B1" t="str">
            <v>220 kV SUB-STATION</v>
          </cell>
        </row>
      </sheetData>
      <sheetData sheetId="1906">
        <row r="1">
          <cell r="B1" t="str">
            <v>220 kV SUB-STATION</v>
          </cell>
        </row>
      </sheetData>
      <sheetData sheetId="1907">
        <row r="1">
          <cell r="B1" t="str">
            <v>220 kV SUB-STATION</v>
          </cell>
        </row>
      </sheetData>
      <sheetData sheetId="1908" refreshError="1"/>
      <sheetData sheetId="1909" refreshError="1"/>
      <sheetData sheetId="1910" refreshError="1"/>
      <sheetData sheetId="1911" refreshError="1"/>
      <sheetData sheetId="1912" refreshError="1"/>
      <sheetData sheetId="1913" refreshError="1"/>
      <sheetData sheetId="1914"/>
      <sheetData sheetId="1915" refreshError="1"/>
      <sheetData sheetId="1916" refreshError="1"/>
      <sheetData sheetId="1917" refreshError="1"/>
      <sheetData sheetId="1918" refreshError="1"/>
      <sheetData sheetId="1919" refreshError="1"/>
      <sheetData sheetId="1920" refreshError="1"/>
      <sheetData sheetId="1921">
        <row r="1">
          <cell r="B1" t="str">
            <v>220 kV SUB-STATION</v>
          </cell>
        </row>
      </sheetData>
      <sheetData sheetId="1922" refreshError="1"/>
      <sheetData sheetId="1923" refreshError="1"/>
      <sheetData sheetId="1924" refreshError="1"/>
      <sheetData sheetId="1925" refreshError="1"/>
      <sheetData sheetId="1926" refreshError="1"/>
      <sheetData sheetId="1927" refreshError="1"/>
      <sheetData sheetId="1928">
        <row r="1">
          <cell r="B1" t="str">
            <v>220 kV SUB-STATION</v>
          </cell>
        </row>
      </sheetData>
      <sheetData sheetId="1929" refreshError="1"/>
      <sheetData sheetId="1930" refreshError="1"/>
      <sheetData sheetId="1931" refreshError="1"/>
      <sheetData sheetId="1932" refreshError="1"/>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ow r="1">
          <cell r="B1" t="str">
            <v>220 kV SUB-STATION</v>
          </cell>
        </row>
      </sheetData>
      <sheetData sheetId="1966">
        <row r="1">
          <cell r="B1" t="str">
            <v>220 kV SUB-STATION</v>
          </cell>
        </row>
      </sheetData>
      <sheetData sheetId="1967"/>
      <sheetData sheetId="1968"/>
      <sheetData sheetId="1969">
        <row r="1">
          <cell r="B1" t="str">
            <v>220 kV SUB-STATION</v>
          </cell>
        </row>
      </sheetData>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ow r="1">
          <cell r="B1" t="str">
            <v>220 kV SUB-STATION</v>
          </cell>
        </row>
      </sheetData>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ow r="1">
          <cell r="B1" t="str">
            <v>220 kV SUB-STATION</v>
          </cell>
        </row>
      </sheetData>
      <sheetData sheetId="2048"/>
      <sheetData sheetId="2049"/>
      <sheetData sheetId="2050"/>
      <sheetData sheetId="205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sheetData sheetId="2065"/>
      <sheetData sheetId="2066"/>
      <sheetData sheetId="2067"/>
      <sheetData sheetId="2068" refreshError="1"/>
      <sheetData sheetId="2069"/>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ow r="1">
          <cell r="B1" t="str">
            <v>220 kV SUB-STATION</v>
          </cell>
        </row>
      </sheetData>
      <sheetData sheetId="2207">
        <row r="1">
          <cell r="B1" t="str">
            <v>220 kV SUB-STATION</v>
          </cell>
        </row>
      </sheetData>
      <sheetData sheetId="2208"/>
      <sheetData sheetId="2209" refreshError="1"/>
      <sheetData sheetId="2210" refreshError="1"/>
      <sheetData sheetId="2211" refreshError="1"/>
      <sheetData sheetId="2212" refreshError="1"/>
      <sheetData sheetId="2213" refreshError="1"/>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sheetData sheetId="2240" refreshError="1"/>
      <sheetData sheetId="224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ow r="1">
          <cell r="B1" t="str">
            <v>220 kV SUB-STATION</v>
          </cell>
        </row>
      </sheetData>
      <sheetData sheetId="2266"/>
      <sheetData sheetId="2267"/>
      <sheetData sheetId="2268"/>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refreshError="1"/>
      <sheetData sheetId="2603" refreshError="1"/>
      <sheetData sheetId="2604" refreshError="1"/>
      <sheetData sheetId="2605" refreshError="1"/>
      <sheetData sheetId="2606" refreshError="1"/>
      <sheetData sheetId="2607" refreshError="1"/>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sheetData sheetId="3575"/>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sheetData sheetId="3607"/>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Building_List"/>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ENCL9"/>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FORM-16"/>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RMG_-@BS18"/>
      <sheetName val="聟05_07_10_N_SHIFT_MECH-FAB2"/>
      <sheetName val="ALL"/>
      <sheetName val="1) COMMON FACILITIES"/>
      <sheetName val="INDENT WISE DETAILS"/>
      <sheetName val="ITEM WISE ISSUED QTY SUM"/>
      <sheetName val="D-623D"/>
      <sheetName val="08.07.10헾】_x0005_?⇯"/>
      <sheetName val="08.07.10헾】_x0005_?蠄ሹꠀ䁮�"/>
      <sheetName val="08.07.10헾】_x0005_?蠌ሹ⠀䁫�"/>
      <sheetName val="08.07.10헾】_x0005__蠄ሹꠀ䁮"/>
      <sheetName val="08.07.10헾】_x0005__蠌ሹ⠀䁫"/>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sheetData sheetId="1039"/>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sheetData sheetId="1087"/>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sheetData sheetId="11939"/>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ow r="19">
          <cell r="J19">
            <v>1.0499999999999999E-3</v>
          </cell>
        </row>
      </sheetData>
      <sheetData sheetId="11996">
        <row r="19">
          <cell r="J19">
            <v>1.0499999999999999E-3</v>
          </cell>
        </row>
      </sheetData>
      <sheetData sheetId="11997">
        <row r="19">
          <cell r="J19">
            <v>1.0499999999999999E-3</v>
          </cell>
        </row>
      </sheetData>
      <sheetData sheetId="11998">
        <row r="19">
          <cell r="J19">
            <v>1.0499999999999999E-3</v>
          </cell>
        </row>
      </sheetData>
      <sheetData sheetId="11999">
        <row r="19">
          <cell r="J19">
            <v>1.0499999999999999E-3</v>
          </cell>
        </row>
      </sheetData>
      <sheetData sheetId="12000">
        <row r="19">
          <cell r="J19">
            <v>1.0499999999999999E-3</v>
          </cell>
        </row>
      </sheetData>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efreshError="1"/>
      <sheetData sheetId="12205" refreshError="1"/>
      <sheetData sheetId="12206">
        <row r="19">
          <cell r="J19">
            <v>1.0499999999999999E-3</v>
          </cell>
        </row>
      </sheetData>
      <sheetData sheetId="12207">
        <row r="19">
          <cell r="J19">
            <v>1.0499999999999999E-3</v>
          </cell>
        </row>
      </sheetData>
      <sheetData sheetId="12208">
        <row r="19">
          <cell r="J19">
            <v>1.0499999999999999E-3</v>
          </cell>
        </row>
      </sheetData>
      <sheetData sheetId="12209">
        <row r="19">
          <cell r="J19">
            <v>1.0499999999999999E-3</v>
          </cell>
        </row>
      </sheetData>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ow r="19">
          <cell r="J19">
            <v>1.0499999999999999E-3</v>
          </cell>
        </row>
      </sheetData>
      <sheetData sheetId="12424">
        <row r="19">
          <cell r="J19">
            <v>1.0499999999999999E-3</v>
          </cell>
        </row>
      </sheetData>
      <sheetData sheetId="12425">
        <row r="19">
          <cell r="J19">
            <v>1.0499999999999999E-3</v>
          </cell>
        </row>
      </sheetData>
      <sheetData sheetId="12426">
        <row r="19">
          <cell r="J19">
            <v>1.0499999999999999E-3</v>
          </cell>
        </row>
      </sheetData>
      <sheetData sheetId="12427">
        <row r="19">
          <cell r="J19">
            <v>1.0499999999999999E-3</v>
          </cell>
        </row>
      </sheetData>
      <sheetData sheetId="12428"/>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ow r="19">
          <cell r="J19">
            <v>1.0499999999999999E-3</v>
          </cell>
        </row>
      </sheetData>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ow r="19">
          <cell r="J19">
            <v>1.0499999999999999E-3</v>
          </cell>
        </row>
      </sheetData>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ow r="19">
          <cell r="J19">
            <v>1.0499999999999999E-3</v>
          </cell>
        </row>
      </sheetData>
      <sheetData sheetId="12956">
        <row r="19">
          <cell r="J19">
            <v>1.0499999999999999E-3</v>
          </cell>
        </row>
      </sheetData>
      <sheetData sheetId="12957">
        <row r="19">
          <cell r="J19">
            <v>1.0499999999999999E-3</v>
          </cell>
        </row>
      </sheetData>
      <sheetData sheetId="12958">
        <row r="19">
          <cell r="J19">
            <v>1.0499999999999999E-3</v>
          </cell>
        </row>
      </sheetData>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ow r="19">
          <cell r="J19">
            <v>1.0499999999999999E-3</v>
          </cell>
        </row>
      </sheetData>
      <sheetData sheetId="13003" refreshError="1"/>
      <sheetData sheetId="13004" refreshError="1"/>
      <sheetData sheetId="13005" refreshError="1"/>
      <sheetData sheetId="13006" refreshError="1"/>
      <sheetData sheetId="13007">
        <row r="19">
          <cell r="J19">
            <v>1.0499999999999999E-3</v>
          </cell>
        </row>
      </sheetData>
      <sheetData sheetId="13008">
        <row r="19">
          <cell r="J19">
            <v>1.0499999999999999E-3</v>
          </cell>
        </row>
      </sheetData>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ow r="19">
          <cell r="J19">
            <v>1.0499999999999999E-3</v>
          </cell>
        </row>
      </sheetData>
      <sheetData sheetId="13018">
        <row r="19">
          <cell r="J19">
            <v>1.0499999999999999E-3</v>
          </cell>
        </row>
      </sheetData>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ow r="19">
          <cell r="J19">
            <v>1.0499999999999999E-3</v>
          </cell>
        </row>
      </sheetData>
      <sheetData sheetId="13073" refreshError="1"/>
      <sheetData sheetId="13074">
        <row r="19">
          <cell r="J19">
            <v>1.0499999999999999E-3</v>
          </cell>
        </row>
      </sheetData>
      <sheetData sheetId="13075">
        <row r="19">
          <cell r="J19">
            <v>1.0499999999999999E-3</v>
          </cell>
        </row>
      </sheetData>
      <sheetData sheetId="13076" refreshError="1"/>
      <sheetData sheetId="13077">
        <row r="19">
          <cell r="J19">
            <v>1.0499999999999999E-3</v>
          </cell>
        </row>
      </sheetData>
      <sheetData sheetId="13078" refreshError="1"/>
      <sheetData sheetId="13079" refreshError="1"/>
      <sheetData sheetId="13080" refreshError="1"/>
      <sheetData sheetId="13081" refreshError="1"/>
      <sheetData sheetId="13082" refreshError="1"/>
      <sheetData sheetId="13083" refreshError="1"/>
      <sheetData sheetId="13084" refreshError="1"/>
      <sheetData sheetId="13085" refreshError="1"/>
      <sheetData sheetId="13086" refreshError="1"/>
      <sheetData sheetId="13087">
        <row r="19">
          <cell r="J19">
            <v>1.0499999999999999E-3</v>
          </cell>
        </row>
      </sheetData>
      <sheetData sheetId="13088" refreshError="1"/>
      <sheetData sheetId="13089">
        <row r="19">
          <cell r="J19">
            <v>1.0499999999999999E-3</v>
          </cell>
        </row>
      </sheetData>
      <sheetData sheetId="13090">
        <row r="19">
          <cell r="J19">
            <v>1.0499999999999999E-3</v>
          </cell>
        </row>
      </sheetData>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efreshError="1"/>
      <sheetData sheetId="13096" refreshError="1"/>
      <sheetData sheetId="13097" refreshError="1"/>
      <sheetData sheetId="13098" refreshError="1"/>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ow r="19">
          <cell r="J19">
            <v>1.0499999999999999E-3</v>
          </cell>
        </row>
      </sheetData>
      <sheetData sheetId="13107">
        <row r="19">
          <cell r="J19">
            <v>1.0499999999999999E-3</v>
          </cell>
        </row>
      </sheetData>
      <sheetData sheetId="13108">
        <row r="19">
          <cell r="J19">
            <v>1.0499999999999999E-3</v>
          </cell>
        </row>
      </sheetData>
      <sheetData sheetId="13109">
        <row r="19">
          <cell r="J19">
            <v>1.0499999999999999E-3</v>
          </cell>
        </row>
      </sheetData>
      <sheetData sheetId="13110">
        <row r="19">
          <cell r="J19">
            <v>1.0499999999999999E-3</v>
          </cell>
        </row>
      </sheetData>
      <sheetData sheetId="13111" refreshError="1"/>
      <sheetData sheetId="13112" refreshError="1"/>
      <sheetData sheetId="13113" refreshError="1"/>
      <sheetData sheetId="13114">
        <row r="19">
          <cell r="J19">
            <v>1.0499999999999999E-3</v>
          </cell>
        </row>
      </sheetData>
      <sheetData sheetId="13115">
        <row r="19">
          <cell r="J19">
            <v>1.0499999999999999E-3</v>
          </cell>
        </row>
      </sheetData>
      <sheetData sheetId="13116">
        <row r="19">
          <cell r="J19">
            <v>1.0499999999999999E-3</v>
          </cell>
        </row>
      </sheetData>
      <sheetData sheetId="13117">
        <row r="19">
          <cell r="J19">
            <v>1.0499999999999999E-3</v>
          </cell>
        </row>
      </sheetData>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efreshError="1"/>
      <sheetData sheetId="13145" refreshError="1"/>
      <sheetData sheetId="13146" refreshError="1"/>
      <sheetData sheetId="13147" refreshError="1"/>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ow r="19">
          <cell r="J19">
            <v>1.0499999999999999E-3</v>
          </cell>
        </row>
      </sheetData>
      <sheetData sheetId="13175">
        <row r="19">
          <cell r="J19">
            <v>1.0499999999999999E-3</v>
          </cell>
        </row>
      </sheetData>
      <sheetData sheetId="13176">
        <row r="19">
          <cell r="J19">
            <v>1.0499999999999999E-3</v>
          </cell>
        </row>
      </sheetData>
      <sheetData sheetId="13177">
        <row r="19">
          <cell r="J19">
            <v>1.0499999999999999E-3</v>
          </cell>
        </row>
      </sheetData>
      <sheetData sheetId="13178">
        <row r="19">
          <cell r="J19">
            <v>1.0499999999999999E-3</v>
          </cell>
        </row>
      </sheetData>
      <sheetData sheetId="13179">
        <row r="19">
          <cell r="J19">
            <v>1.0499999999999999E-3</v>
          </cell>
        </row>
      </sheetData>
      <sheetData sheetId="13180">
        <row r="19">
          <cell r="J19">
            <v>1.0499999999999999E-3</v>
          </cell>
        </row>
      </sheetData>
      <sheetData sheetId="13181" refreshError="1"/>
      <sheetData sheetId="13182" refreshError="1"/>
      <sheetData sheetId="13183" refreshError="1"/>
      <sheetData sheetId="13184">
        <row r="19">
          <cell r="J19">
            <v>1.0499999999999999E-3</v>
          </cell>
        </row>
      </sheetData>
      <sheetData sheetId="13185">
        <row r="19">
          <cell r="J19">
            <v>1.0499999999999999E-3</v>
          </cell>
        </row>
      </sheetData>
      <sheetData sheetId="13186">
        <row r="19">
          <cell r="J19">
            <v>1.0499999999999999E-3</v>
          </cell>
        </row>
      </sheetData>
      <sheetData sheetId="13187">
        <row r="19">
          <cell r="J19">
            <v>1.0499999999999999E-3</v>
          </cell>
        </row>
      </sheetData>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efreshError="1"/>
      <sheetData sheetId="13203" refreshError="1"/>
      <sheetData sheetId="13204" refreshError="1"/>
      <sheetData sheetId="13205" refreshError="1"/>
      <sheetData sheetId="13206">
        <row r="19">
          <cell r="J19">
            <v>1.0499999999999999E-3</v>
          </cell>
        </row>
      </sheetData>
      <sheetData sheetId="13207">
        <row r="19">
          <cell r="J19">
            <v>1.0499999999999999E-3</v>
          </cell>
        </row>
      </sheetData>
      <sheetData sheetId="13208">
        <row r="19">
          <cell r="J19">
            <v>1.0499999999999999E-3</v>
          </cell>
        </row>
      </sheetData>
      <sheetData sheetId="13209">
        <row r="19">
          <cell r="J19">
            <v>1.0499999999999999E-3</v>
          </cell>
        </row>
      </sheetData>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ow r="19">
          <cell r="J19">
            <v>1.0499999999999999E-3</v>
          </cell>
        </row>
      </sheetData>
      <sheetData sheetId="13411">
        <row r="19">
          <cell r="J19">
            <v>1.0499999999999999E-3</v>
          </cell>
        </row>
      </sheetData>
      <sheetData sheetId="13412">
        <row r="19">
          <cell r="J19">
            <v>1.0499999999999999E-3</v>
          </cell>
        </row>
      </sheetData>
      <sheetData sheetId="13413">
        <row r="19">
          <cell r="J19">
            <v>1.0499999999999999E-3</v>
          </cell>
        </row>
      </sheetData>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efreshError="1"/>
      <sheetData sheetId="13827">
        <row r="19">
          <cell r="J19">
            <v>1.0499999999999999E-3</v>
          </cell>
        </row>
      </sheetData>
      <sheetData sheetId="13828">
        <row r="19">
          <cell r="J19">
            <v>1.0499999999999999E-3</v>
          </cell>
        </row>
      </sheetData>
      <sheetData sheetId="13829">
        <row r="19">
          <cell r="J19">
            <v>1.0499999999999999E-3</v>
          </cell>
        </row>
      </sheetData>
      <sheetData sheetId="13830">
        <row r="19">
          <cell r="J19">
            <v>1.0499999999999999E-3</v>
          </cell>
        </row>
      </sheetData>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efreshError="1"/>
      <sheetData sheetId="14359">
        <row r="19">
          <cell r="J19">
            <v>1.0499999999999999E-3</v>
          </cell>
        </row>
      </sheetData>
      <sheetData sheetId="14360">
        <row r="19">
          <cell r="J19">
            <v>1.0499999999999999E-3</v>
          </cell>
        </row>
      </sheetData>
      <sheetData sheetId="14361">
        <row r="19">
          <cell r="J19">
            <v>1.0499999999999999E-3</v>
          </cell>
        </row>
      </sheetData>
      <sheetData sheetId="14362">
        <row r="19">
          <cell r="J19">
            <v>1.0499999999999999E-3</v>
          </cell>
        </row>
      </sheetData>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efreshError="1"/>
      <sheetData sheetId="14476" refreshError="1"/>
      <sheetData sheetId="14477">
        <row r="19">
          <cell r="J19">
            <v>1.0499999999999999E-3</v>
          </cell>
        </row>
      </sheetData>
      <sheetData sheetId="14478">
        <row r="19">
          <cell r="J19">
            <v>1.0499999999999999E-3</v>
          </cell>
        </row>
      </sheetData>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ow r="19">
          <cell r="J19">
            <v>1.0499999999999999E-3</v>
          </cell>
        </row>
      </sheetData>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ow r="19">
          <cell r="J19">
            <v>1.0499999999999999E-3</v>
          </cell>
        </row>
      </sheetData>
      <sheetData sheetId="14528">
        <row r="19">
          <cell r="J19">
            <v>1.0499999999999999E-3</v>
          </cell>
        </row>
      </sheetData>
      <sheetData sheetId="14529">
        <row r="19">
          <cell r="J19">
            <v>1.0499999999999999E-3</v>
          </cell>
        </row>
      </sheetData>
      <sheetData sheetId="14530">
        <row r="19">
          <cell r="J19">
            <v>1.0499999999999999E-3</v>
          </cell>
        </row>
      </sheetData>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ow r="19">
          <cell r="J19">
            <v>1.0499999999999999E-3</v>
          </cell>
        </row>
      </sheetData>
      <sheetData sheetId="14754">
        <row r="19">
          <cell r="J19">
            <v>1.0499999999999999E-3</v>
          </cell>
        </row>
      </sheetData>
      <sheetData sheetId="14755">
        <row r="19">
          <cell r="J19">
            <v>1.0499999999999999E-3</v>
          </cell>
        </row>
      </sheetData>
      <sheetData sheetId="14756" refreshError="1"/>
      <sheetData sheetId="14757" refreshError="1"/>
      <sheetData sheetId="14758" refreshError="1"/>
      <sheetData sheetId="14759" refreshError="1"/>
      <sheetData sheetId="14760" refreshError="1"/>
      <sheetData sheetId="14761">
        <row r="19">
          <cell r="J19">
            <v>1.0499999999999999E-3</v>
          </cell>
        </row>
      </sheetData>
      <sheetData sheetId="14762">
        <row r="19">
          <cell r="J19">
            <v>1.0499999999999999E-3</v>
          </cell>
        </row>
      </sheetData>
      <sheetData sheetId="14763">
        <row r="19">
          <cell r="J19">
            <v>1.0499999999999999E-3</v>
          </cell>
        </row>
      </sheetData>
      <sheetData sheetId="14764">
        <row r="19">
          <cell r="J19">
            <v>1.0499999999999999E-3</v>
          </cell>
        </row>
      </sheetData>
      <sheetData sheetId="14765">
        <row r="19">
          <cell r="J19">
            <v>1.0499999999999999E-3</v>
          </cell>
        </row>
      </sheetData>
      <sheetData sheetId="14766">
        <row r="19">
          <cell r="J19">
            <v>1.0499999999999999E-3</v>
          </cell>
        </row>
      </sheetData>
      <sheetData sheetId="14767" refreshError="1"/>
      <sheetData sheetId="14768">
        <row r="19">
          <cell r="J19">
            <v>1.0499999999999999E-3</v>
          </cell>
        </row>
      </sheetData>
      <sheetData sheetId="14769">
        <row r="19">
          <cell r="J19">
            <v>1.0499999999999999E-3</v>
          </cell>
        </row>
      </sheetData>
      <sheetData sheetId="14770">
        <row r="19">
          <cell r="J19">
            <v>1.0499999999999999E-3</v>
          </cell>
        </row>
      </sheetData>
      <sheetData sheetId="14771">
        <row r="19">
          <cell r="J19">
            <v>1.0499999999999999E-3</v>
          </cell>
        </row>
      </sheetData>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sheetData sheetId="14911"/>
      <sheetData sheetId="14912"/>
      <sheetData sheetId="14913"/>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sheetData sheetId="14961"/>
      <sheetData sheetId="14962">
        <row r="19">
          <cell r="J19">
            <v>1.0499999999999999E-3</v>
          </cell>
        </row>
      </sheetData>
      <sheetData sheetId="14963">
        <row r="19">
          <cell r="J19">
            <v>1.0499999999999999E-3</v>
          </cell>
        </row>
      </sheetData>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sheetData sheetId="14972"/>
      <sheetData sheetId="14973">
        <row r="19">
          <cell r="J19">
            <v>1.0499999999999999E-3</v>
          </cell>
        </row>
      </sheetData>
      <sheetData sheetId="14974">
        <row r="19">
          <cell r="J19">
            <v>1.0499999999999999E-3</v>
          </cell>
        </row>
      </sheetData>
      <sheetData sheetId="14975"/>
      <sheetData sheetId="14976">
        <row r="19">
          <cell r="J19">
            <v>1.0499999999999999E-3</v>
          </cell>
        </row>
      </sheetData>
      <sheetData sheetId="14977">
        <row r="19">
          <cell r="J19">
            <v>1.0499999999999999E-3</v>
          </cell>
        </row>
      </sheetData>
      <sheetData sheetId="14978"/>
      <sheetData sheetId="14979"/>
      <sheetData sheetId="14980"/>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sheetData sheetId="14999">
        <row r="19">
          <cell r="J19">
            <v>1.0499999999999999E-3</v>
          </cell>
        </row>
      </sheetData>
      <sheetData sheetId="15000"/>
      <sheetData sheetId="15001"/>
      <sheetData sheetId="15002">
        <row r="19">
          <cell r="J19">
            <v>1.0499999999999999E-3</v>
          </cell>
        </row>
      </sheetData>
      <sheetData sheetId="15003"/>
      <sheetData sheetId="15004"/>
      <sheetData sheetId="15005"/>
      <sheetData sheetId="15006"/>
      <sheetData sheetId="15007"/>
      <sheetData sheetId="15008"/>
      <sheetData sheetId="15009"/>
      <sheetData sheetId="15010"/>
      <sheetData sheetId="15011"/>
      <sheetData sheetId="15012"/>
      <sheetData sheetId="15013"/>
      <sheetData sheetId="15014"/>
      <sheetData sheetId="15015"/>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sheetData sheetId="15036"/>
      <sheetData sheetId="15037"/>
      <sheetData sheetId="15038"/>
      <sheetData sheetId="15039"/>
      <sheetData sheetId="15040"/>
      <sheetData sheetId="15041"/>
      <sheetData sheetId="15042"/>
      <sheetData sheetId="15043"/>
      <sheetData sheetId="15044">
        <row r="19">
          <cell r="J19">
            <v>1.0499999999999999E-3</v>
          </cell>
        </row>
      </sheetData>
      <sheetData sheetId="15045"/>
      <sheetData sheetId="15046"/>
      <sheetData sheetId="15047">
        <row r="19">
          <cell r="J19">
            <v>1.0499999999999999E-3</v>
          </cell>
        </row>
      </sheetData>
      <sheetData sheetId="15048"/>
      <sheetData sheetId="15049"/>
      <sheetData sheetId="15050"/>
      <sheetData sheetId="15051"/>
      <sheetData sheetId="15052"/>
      <sheetData sheetId="15053"/>
      <sheetData sheetId="15054"/>
      <sheetData sheetId="15055"/>
      <sheetData sheetId="15056"/>
      <sheetData sheetId="15057"/>
      <sheetData sheetId="15058"/>
      <sheetData sheetId="15059"/>
      <sheetData sheetId="15060"/>
      <sheetData sheetId="15061"/>
      <sheetData sheetId="15062" refreshError="1"/>
      <sheetData sheetId="15063"/>
      <sheetData sheetId="15064" refreshError="1"/>
      <sheetData sheetId="15065" refreshError="1"/>
      <sheetData sheetId="15066" refreshError="1"/>
      <sheetData sheetId="15067" refreshError="1"/>
      <sheetData sheetId="15068" refreshError="1"/>
      <sheetData sheetId="15069">
        <row r="19">
          <cell r="J19">
            <v>1.0499999999999999E-3</v>
          </cell>
        </row>
      </sheetData>
      <sheetData sheetId="15070">
        <row r="19">
          <cell r="J19">
            <v>1.0499999999999999E-3</v>
          </cell>
        </row>
      </sheetData>
      <sheetData sheetId="15071"/>
      <sheetData sheetId="15072">
        <row r="19">
          <cell r="J19">
            <v>1.0499999999999999E-3</v>
          </cell>
        </row>
      </sheetData>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sheetData sheetId="15080"/>
      <sheetData sheetId="15081"/>
      <sheetData sheetId="15082"/>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sheetData sheetId="15092"/>
      <sheetData sheetId="15093"/>
      <sheetData sheetId="15094"/>
      <sheetData sheetId="15095"/>
      <sheetData sheetId="15096"/>
      <sheetData sheetId="15097"/>
      <sheetData sheetId="15098"/>
      <sheetData sheetId="15099"/>
      <sheetData sheetId="15100"/>
      <sheetData sheetId="15101"/>
      <sheetData sheetId="15102"/>
      <sheetData sheetId="15103"/>
      <sheetData sheetId="15104"/>
      <sheetData sheetId="15105"/>
      <sheetData sheetId="15106"/>
      <sheetData sheetId="15107"/>
      <sheetData sheetId="15108"/>
      <sheetData sheetId="15109"/>
      <sheetData sheetId="15110"/>
      <sheetData sheetId="15111"/>
      <sheetData sheetId="15112"/>
      <sheetData sheetId="15113"/>
      <sheetData sheetId="15114"/>
      <sheetData sheetId="15115">
        <row r="19">
          <cell r="J19">
            <v>1.0499999999999999E-3</v>
          </cell>
        </row>
      </sheetData>
      <sheetData sheetId="15116"/>
      <sheetData sheetId="15117"/>
      <sheetData sheetId="15118">
        <row r="19">
          <cell r="J19">
            <v>1.0499999999999999E-3</v>
          </cell>
        </row>
      </sheetData>
      <sheetData sheetId="15119"/>
      <sheetData sheetId="15120"/>
      <sheetData sheetId="15121"/>
      <sheetData sheetId="15122"/>
      <sheetData sheetId="15123"/>
      <sheetData sheetId="15124"/>
      <sheetData sheetId="15125"/>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sheetData sheetId="15139"/>
      <sheetData sheetId="15140"/>
      <sheetData sheetId="15141"/>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sheetData sheetId="15152"/>
      <sheetData sheetId="15153"/>
      <sheetData sheetId="15154"/>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sheetData sheetId="15178">
        <row r="19">
          <cell r="J19">
            <v>1.0499999999999999E-3</v>
          </cell>
        </row>
      </sheetData>
      <sheetData sheetId="15179"/>
      <sheetData sheetId="15180"/>
      <sheetData sheetId="15181">
        <row r="19">
          <cell r="J19">
            <v>1.0499999999999999E-3</v>
          </cell>
        </row>
      </sheetData>
      <sheetData sheetId="15182"/>
      <sheetData sheetId="15183"/>
      <sheetData sheetId="15184"/>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ow r="19">
          <cell r="J19">
            <v>1.0499999999999999E-3</v>
          </cell>
        </row>
      </sheetData>
      <sheetData sheetId="15197">
        <row r="19">
          <cell r="J19">
            <v>1.0499999999999999E-3</v>
          </cell>
        </row>
      </sheetData>
      <sheetData sheetId="15198">
        <row r="19">
          <cell r="J19">
            <v>1.0499999999999999E-3</v>
          </cell>
        </row>
      </sheetData>
      <sheetData sheetId="15199" refreshError="1"/>
      <sheetData sheetId="15200" refreshError="1"/>
      <sheetData sheetId="15201">
        <row r="19">
          <cell r="J19">
            <v>1.0499999999999999E-3</v>
          </cell>
        </row>
      </sheetData>
      <sheetData sheetId="15202">
        <row r="19">
          <cell r="J19">
            <v>1.0499999999999999E-3</v>
          </cell>
        </row>
      </sheetData>
      <sheetData sheetId="15203">
        <row r="19">
          <cell r="J19">
            <v>1.0499999999999999E-3</v>
          </cell>
        </row>
      </sheetData>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ow r="19">
          <cell r="J19">
            <v>1.0499999999999999E-3</v>
          </cell>
        </row>
      </sheetData>
      <sheetData sheetId="15221">
        <row r="19">
          <cell r="J19">
            <v>1.0499999999999999E-3</v>
          </cell>
        </row>
      </sheetData>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ow r="19">
          <cell r="J19">
            <v>1.0499999999999999E-3</v>
          </cell>
        </row>
      </sheetData>
      <sheetData sheetId="15235">
        <row r="19">
          <cell r="J19">
            <v>1.0499999999999999E-3</v>
          </cell>
        </row>
      </sheetData>
      <sheetData sheetId="15236" refreshError="1"/>
      <sheetData sheetId="15237" refreshError="1"/>
      <sheetData sheetId="15238" refreshError="1"/>
      <sheetData sheetId="15239" refreshError="1"/>
      <sheetData sheetId="15240">
        <row r="19">
          <cell r="J19">
            <v>1.0499999999999999E-3</v>
          </cell>
        </row>
      </sheetData>
      <sheetData sheetId="15241" refreshError="1"/>
      <sheetData sheetId="15242" refreshError="1"/>
      <sheetData sheetId="15243" refreshError="1"/>
      <sheetData sheetId="15244">
        <row r="19">
          <cell r="J19">
            <v>1.0499999999999999E-3</v>
          </cell>
        </row>
      </sheetData>
      <sheetData sheetId="15245">
        <row r="19">
          <cell r="J19">
            <v>1.0499999999999999E-3</v>
          </cell>
        </row>
      </sheetData>
      <sheetData sheetId="15246" refreshError="1"/>
      <sheetData sheetId="15247">
        <row r="19">
          <cell r="J19">
            <v>1.0499999999999999E-3</v>
          </cell>
        </row>
      </sheetData>
      <sheetData sheetId="15248">
        <row r="19">
          <cell r="J19">
            <v>1.0499999999999999E-3</v>
          </cell>
        </row>
      </sheetData>
      <sheetData sheetId="15249">
        <row r="19">
          <cell r="J19">
            <v>1.0499999999999999E-3</v>
          </cell>
        </row>
      </sheetData>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ow r="19">
          <cell r="J19">
            <v>1.0499999999999999E-3</v>
          </cell>
        </row>
      </sheetData>
      <sheetData sheetId="15272">
        <row r="19">
          <cell r="J19">
            <v>1.0499999999999999E-3</v>
          </cell>
        </row>
      </sheetData>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sheetData sheetId="15315">
        <row r="19">
          <cell r="J19">
            <v>1.0499999999999999E-3</v>
          </cell>
        </row>
      </sheetData>
      <sheetData sheetId="15316">
        <row r="19">
          <cell r="J19">
            <v>1.0499999999999999E-3</v>
          </cell>
        </row>
      </sheetData>
      <sheetData sheetId="15317">
        <row r="19">
          <cell r="J19">
            <v>1.0499999999999999E-3</v>
          </cell>
        </row>
      </sheetData>
      <sheetData sheetId="15318"/>
      <sheetData sheetId="15319">
        <row r="19">
          <cell r="J19">
            <v>1.0499999999999999E-3</v>
          </cell>
        </row>
      </sheetData>
      <sheetData sheetId="15320">
        <row r="19">
          <cell r="J19">
            <v>1.0499999999999999E-3</v>
          </cell>
        </row>
      </sheetData>
      <sheetData sheetId="15321">
        <row r="19">
          <cell r="J19">
            <v>1.0499999999999999E-3</v>
          </cell>
        </row>
      </sheetData>
      <sheetData sheetId="15322"/>
      <sheetData sheetId="15323"/>
      <sheetData sheetId="15324"/>
      <sheetData sheetId="15325">
        <row r="19">
          <cell r="J19">
            <v>1.0499999999999999E-3</v>
          </cell>
        </row>
      </sheetData>
      <sheetData sheetId="15326">
        <row r="19">
          <cell r="J19">
            <v>1.0499999999999999E-3</v>
          </cell>
        </row>
      </sheetData>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sheetData sheetId="15344" refreshError="1"/>
      <sheetData sheetId="15345"/>
      <sheetData sheetId="15346"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0"/>
  <sheetViews>
    <sheetView topLeftCell="A143" workbookViewId="0">
      <selection activeCell="I152" sqref="I152"/>
    </sheetView>
  </sheetViews>
  <sheetFormatPr defaultRowHeight="15" x14ac:dyDescent="0.25"/>
  <cols>
    <col min="1" max="1" width="11.42578125" customWidth="1"/>
    <col min="2" max="2" width="10.7109375" customWidth="1"/>
    <col min="3" max="3" width="14.5703125" bestFit="1" customWidth="1"/>
    <col min="4" max="4" width="14.140625" bestFit="1" customWidth="1"/>
    <col min="5" max="5" width="17.28515625" bestFit="1" customWidth="1"/>
    <col min="6" max="6" width="14" bestFit="1" customWidth="1"/>
    <col min="7" max="7" width="17.42578125" customWidth="1"/>
    <col min="8" max="10" width="14" bestFit="1" customWidth="1"/>
    <col min="11" max="13" width="11.42578125" bestFit="1" customWidth="1"/>
    <col min="15" max="15" width="14" bestFit="1" customWidth="1"/>
    <col min="16" max="16" width="15.140625" customWidth="1"/>
  </cols>
  <sheetData>
    <row r="1" spans="1:19" ht="19.5" x14ac:dyDescent="0.25">
      <c r="A1" s="82" t="s">
        <v>0</v>
      </c>
      <c r="B1" s="83"/>
      <c r="C1" s="83"/>
      <c r="D1" s="83"/>
      <c r="E1" s="83"/>
      <c r="F1" s="83"/>
      <c r="G1" s="83"/>
      <c r="H1" s="83"/>
      <c r="I1" s="83"/>
      <c r="J1" s="83"/>
      <c r="K1" s="83"/>
      <c r="L1" s="83"/>
      <c r="M1" s="83"/>
      <c r="N1" s="83"/>
      <c r="O1" s="83"/>
      <c r="P1" s="83"/>
      <c r="Q1" s="84"/>
    </row>
    <row r="2" spans="1:19" ht="19.5" x14ac:dyDescent="0.25">
      <c r="A2" s="85" t="s">
        <v>214</v>
      </c>
      <c r="B2" s="86"/>
      <c r="C2" s="86"/>
      <c r="D2" s="86"/>
      <c r="E2" s="86"/>
      <c r="F2" s="86"/>
      <c r="G2" s="86"/>
      <c r="H2" s="86"/>
      <c r="I2" s="86"/>
      <c r="J2" s="86"/>
      <c r="K2" s="86"/>
      <c r="L2" s="86"/>
      <c r="M2" s="86"/>
      <c r="N2" s="86"/>
      <c r="O2" s="86"/>
      <c r="P2" s="86"/>
      <c r="Q2" s="87"/>
    </row>
    <row r="3" spans="1:19" ht="19.5" x14ac:dyDescent="0.25">
      <c r="A3" s="88" t="s">
        <v>1</v>
      </c>
      <c r="B3" s="89"/>
      <c r="C3" s="89"/>
      <c r="D3" s="89"/>
      <c r="E3" s="89"/>
      <c r="F3" s="89"/>
      <c r="G3" s="89"/>
      <c r="H3" s="89"/>
      <c r="I3" s="89"/>
      <c r="J3" s="89"/>
      <c r="K3" s="89"/>
      <c r="L3" s="89"/>
      <c r="M3" s="89"/>
      <c r="N3" s="89"/>
      <c r="O3" s="89"/>
      <c r="P3" s="89"/>
      <c r="Q3" s="90"/>
    </row>
    <row r="4" spans="1:19" ht="18.75" x14ac:dyDescent="0.25">
      <c r="A4" s="91" t="s">
        <v>2</v>
      </c>
      <c r="B4" s="91" t="s">
        <v>3</v>
      </c>
      <c r="C4" s="81" t="s">
        <v>4</v>
      </c>
      <c r="D4" s="81" t="s">
        <v>5</v>
      </c>
      <c r="E4" s="81" t="s">
        <v>6</v>
      </c>
      <c r="F4" s="81" t="s">
        <v>7</v>
      </c>
      <c r="G4" s="92" t="s">
        <v>8</v>
      </c>
      <c r="H4" s="93"/>
      <c r="I4" s="93"/>
      <c r="J4" s="93"/>
      <c r="K4" s="93"/>
      <c r="L4" s="93"/>
      <c r="M4" s="93"/>
      <c r="N4" s="93"/>
      <c r="O4" s="94"/>
      <c r="P4" s="81" t="s">
        <v>9</v>
      </c>
      <c r="Q4" s="81" t="s">
        <v>10</v>
      </c>
    </row>
    <row r="5" spans="1:19" ht="18.75" x14ac:dyDescent="0.25">
      <c r="A5" s="91"/>
      <c r="B5" s="91"/>
      <c r="C5" s="81"/>
      <c r="D5" s="81"/>
      <c r="E5" s="81"/>
      <c r="F5" s="81"/>
      <c r="G5" s="1" t="s">
        <v>11</v>
      </c>
      <c r="H5" s="1" t="s">
        <v>12</v>
      </c>
      <c r="I5" s="1" t="s">
        <v>13</v>
      </c>
      <c r="J5" s="1" t="s">
        <v>14</v>
      </c>
      <c r="K5" s="1" t="s">
        <v>15</v>
      </c>
      <c r="L5" s="1" t="s">
        <v>16</v>
      </c>
      <c r="M5" s="1" t="s">
        <v>17</v>
      </c>
      <c r="N5" s="1" t="s">
        <v>18</v>
      </c>
      <c r="O5" s="1" t="s">
        <v>19</v>
      </c>
      <c r="P5" s="81"/>
      <c r="Q5" s="81"/>
    </row>
    <row r="6" spans="1:19" x14ac:dyDescent="0.25">
      <c r="A6" s="3">
        <v>1</v>
      </c>
      <c r="B6" s="3" t="s">
        <v>147</v>
      </c>
      <c r="C6" s="3" t="s">
        <v>48</v>
      </c>
      <c r="D6" s="3"/>
      <c r="E6" s="3"/>
      <c r="F6" s="3">
        <v>63</v>
      </c>
      <c r="G6" s="3">
        <v>81.8</v>
      </c>
      <c r="H6" s="3"/>
      <c r="I6" s="3"/>
      <c r="J6" s="3"/>
      <c r="K6" s="3"/>
      <c r="L6" s="3"/>
      <c r="M6" s="3"/>
      <c r="N6" s="3"/>
      <c r="O6" s="5"/>
      <c r="P6" s="5"/>
      <c r="Q6" s="5"/>
    </row>
    <row r="7" spans="1:19" x14ac:dyDescent="0.25">
      <c r="A7" s="3">
        <f>1+A6</f>
        <v>2</v>
      </c>
      <c r="B7" s="3" t="s">
        <v>35</v>
      </c>
      <c r="C7" s="3" t="s">
        <v>40</v>
      </c>
      <c r="D7" s="3" t="s">
        <v>21</v>
      </c>
      <c r="E7" s="3"/>
      <c r="F7" s="3">
        <v>63</v>
      </c>
      <c r="G7" s="3">
        <v>8.1999999999999993</v>
      </c>
      <c r="H7" s="3"/>
      <c r="I7" s="3"/>
      <c r="J7" s="3"/>
      <c r="K7" s="3"/>
      <c r="L7" s="3"/>
      <c r="M7" s="3"/>
      <c r="N7" s="3"/>
      <c r="O7" s="5"/>
      <c r="P7" s="5"/>
      <c r="Q7" s="5"/>
      <c r="S7" s="4">
        <v>14</v>
      </c>
    </row>
    <row r="8" spans="1:19" x14ac:dyDescent="0.25">
      <c r="A8" s="3">
        <f t="shared" ref="A8:A71" si="0">1+A7</f>
        <v>3</v>
      </c>
      <c r="B8" s="3" t="s">
        <v>35</v>
      </c>
      <c r="C8" s="3" t="s">
        <v>40</v>
      </c>
      <c r="D8" s="3"/>
      <c r="E8" s="3"/>
      <c r="F8" s="3">
        <v>63</v>
      </c>
      <c r="G8" s="3">
        <v>58.6</v>
      </c>
      <c r="H8" s="3"/>
      <c r="I8" s="3"/>
      <c r="J8" s="3"/>
      <c r="K8" s="3"/>
      <c r="L8" s="3"/>
      <c r="M8" s="3"/>
      <c r="N8" s="3"/>
      <c r="O8" s="5"/>
      <c r="P8" s="5"/>
      <c r="Q8" s="5"/>
      <c r="S8" s="4">
        <v>105</v>
      </c>
    </row>
    <row r="9" spans="1:19" x14ac:dyDescent="0.25">
      <c r="A9" s="3">
        <f t="shared" si="0"/>
        <v>4</v>
      </c>
      <c r="B9" s="3" t="s">
        <v>40</v>
      </c>
      <c r="C9" s="3" t="s">
        <v>67</v>
      </c>
      <c r="D9" s="3"/>
      <c r="E9" s="3"/>
      <c r="F9" s="3">
        <v>63</v>
      </c>
      <c r="G9" s="3">
        <v>105.8</v>
      </c>
      <c r="H9" s="3"/>
      <c r="I9" s="3"/>
      <c r="J9" s="3"/>
      <c r="K9" s="3"/>
      <c r="L9" s="3"/>
      <c r="M9" s="3"/>
      <c r="N9" s="3"/>
      <c r="O9" s="5"/>
      <c r="P9" s="5"/>
      <c r="Q9" s="5"/>
      <c r="S9" s="4">
        <v>78.5</v>
      </c>
    </row>
    <row r="10" spans="1:19" x14ac:dyDescent="0.25">
      <c r="A10" s="3">
        <f t="shared" si="0"/>
        <v>5</v>
      </c>
      <c r="B10" s="3" t="s">
        <v>67</v>
      </c>
      <c r="C10" s="3" t="s">
        <v>34</v>
      </c>
      <c r="D10" s="3"/>
      <c r="E10" s="3"/>
      <c r="F10" s="3">
        <v>63</v>
      </c>
      <c r="G10" s="3">
        <v>100.2</v>
      </c>
      <c r="H10" s="3"/>
      <c r="I10" s="3"/>
      <c r="J10" s="6"/>
      <c r="K10" s="3"/>
      <c r="L10" s="3"/>
      <c r="M10" s="3"/>
      <c r="N10" s="3"/>
      <c r="O10" s="5"/>
      <c r="P10" s="5"/>
      <c r="Q10" s="5"/>
      <c r="S10" s="4">
        <v>23.8</v>
      </c>
    </row>
    <row r="11" spans="1:19" x14ac:dyDescent="0.25">
      <c r="A11" s="3">
        <f t="shared" si="0"/>
        <v>6</v>
      </c>
      <c r="B11" s="3" t="s">
        <v>34</v>
      </c>
      <c r="C11" s="3" t="s">
        <v>54</v>
      </c>
      <c r="D11" s="3"/>
      <c r="E11" s="3"/>
      <c r="F11" s="3">
        <v>63</v>
      </c>
      <c r="G11" s="3">
        <v>144.69999999999999</v>
      </c>
      <c r="H11" s="3"/>
      <c r="I11" s="3"/>
      <c r="J11" s="3"/>
      <c r="K11" s="3"/>
      <c r="L11" s="3"/>
      <c r="M11" s="3"/>
      <c r="N11" s="3"/>
      <c r="O11" s="5"/>
      <c r="P11" s="5"/>
      <c r="Q11" s="5"/>
      <c r="S11" s="4">
        <v>41.2</v>
      </c>
    </row>
    <row r="12" spans="1:19" x14ac:dyDescent="0.25">
      <c r="A12" s="3">
        <f t="shared" si="0"/>
        <v>7</v>
      </c>
      <c r="B12" s="3" t="s">
        <v>67</v>
      </c>
      <c r="C12" s="3" t="s">
        <v>52</v>
      </c>
      <c r="D12" s="3"/>
      <c r="E12" s="3"/>
      <c r="F12" s="3">
        <v>63</v>
      </c>
      <c r="G12" s="3">
        <v>13.6</v>
      </c>
      <c r="H12" s="3"/>
      <c r="I12" s="3"/>
      <c r="J12" s="3"/>
      <c r="K12" s="3"/>
      <c r="L12" s="3"/>
      <c r="M12" s="3"/>
      <c r="N12" s="3"/>
      <c r="O12" s="5"/>
      <c r="P12" s="5"/>
      <c r="Q12" s="5"/>
      <c r="S12" s="4">
        <v>74.8</v>
      </c>
    </row>
    <row r="13" spans="1:19" x14ac:dyDescent="0.25">
      <c r="A13" s="3">
        <f t="shared" si="0"/>
        <v>8</v>
      </c>
      <c r="B13" s="3" t="s">
        <v>52</v>
      </c>
      <c r="C13" s="3" t="s">
        <v>28</v>
      </c>
      <c r="D13" s="3"/>
      <c r="E13" s="3"/>
      <c r="F13" s="3">
        <v>63</v>
      </c>
      <c r="G13" s="3">
        <v>87.5</v>
      </c>
      <c r="H13" s="3"/>
      <c r="I13" s="3"/>
      <c r="J13" s="3"/>
      <c r="K13" s="3"/>
      <c r="L13" s="3"/>
      <c r="M13" s="3"/>
      <c r="N13" s="3"/>
      <c r="O13" s="5"/>
      <c r="P13" s="5"/>
      <c r="Q13" s="5"/>
      <c r="S13" s="4">
        <v>24.5</v>
      </c>
    </row>
    <row r="14" spans="1:19" x14ac:dyDescent="0.25">
      <c r="A14" s="3">
        <f t="shared" si="0"/>
        <v>9</v>
      </c>
      <c r="B14" s="3" t="s">
        <v>52</v>
      </c>
      <c r="C14" s="3" t="s">
        <v>68</v>
      </c>
      <c r="D14" s="3"/>
      <c r="E14" s="3"/>
      <c r="F14" s="3">
        <v>63</v>
      </c>
      <c r="G14" s="3">
        <v>89.9</v>
      </c>
      <c r="H14" s="3"/>
      <c r="I14" s="3"/>
      <c r="J14" s="3"/>
      <c r="K14" s="3"/>
      <c r="L14" s="3"/>
      <c r="M14" s="3"/>
      <c r="N14" s="3"/>
      <c r="O14" s="5"/>
      <c r="P14" s="5"/>
      <c r="Q14" s="5"/>
      <c r="S14" s="4">
        <v>18.5</v>
      </c>
    </row>
    <row r="15" spans="1:19" x14ac:dyDescent="0.25">
      <c r="A15" s="3">
        <f t="shared" si="0"/>
        <v>10</v>
      </c>
      <c r="B15" s="3" t="s">
        <v>52</v>
      </c>
      <c r="C15" s="3" t="s">
        <v>68</v>
      </c>
      <c r="D15" s="3" t="s">
        <v>21</v>
      </c>
      <c r="E15" s="3"/>
      <c r="F15" s="3">
        <v>63</v>
      </c>
      <c r="G15" s="3">
        <v>3.4</v>
      </c>
      <c r="H15" s="3"/>
      <c r="I15" s="3"/>
      <c r="J15" s="3"/>
      <c r="K15" s="3"/>
      <c r="L15" s="3"/>
      <c r="M15" s="3"/>
      <c r="N15" s="3"/>
      <c r="O15" s="5"/>
      <c r="P15" s="5"/>
      <c r="Q15" s="5"/>
      <c r="S15" s="4">
        <v>60</v>
      </c>
    </row>
    <row r="16" spans="1:19" x14ac:dyDescent="0.25">
      <c r="A16" s="3">
        <f t="shared" si="0"/>
        <v>11</v>
      </c>
      <c r="B16" s="3" t="s">
        <v>38</v>
      </c>
      <c r="C16" s="3" t="s">
        <v>63</v>
      </c>
      <c r="D16" s="3"/>
      <c r="E16" s="3"/>
      <c r="F16" s="3">
        <v>63</v>
      </c>
      <c r="G16" s="3">
        <v>118.8</v>
      </c>
      <c r="H16" s="3"/>
      <c r="I16" s="3"/>
      <c r="J16" s="3"/>
      <c r="K16" s="3"/>
      <c r="L16" s="3"/>
      <c r="M16" s="3"/>
      <c r="N16" s="3"/>
      <c r="O16" s="5"/>
      <c r="P16" s="5"/>
      <c r="Q16" s="5"/>
      <c r="S16" s="4">
        <v>29.5</v>
      </c>
    </row>
    <row r="17" spans="1:19" x14ac:dyDescent="0.25">
      <c r="A17" s="3">
        <f t="shared" si="0"/>
        <v>12</v>
      </c>
      <c r="B17" s="3" t="s">
        <v>63</v>
      </c>
      <c r="C17" s="3" t="s">
        <v>50</v>
      </c>
      <c r="D17" s="3"/>
      <c r="E17" s="3"/>
      <c r="F17" s="3">
        <v>63</v>
      </c>
      <c r="G17" s="3">
        <v>162.30000000000001</v>
      </c>
      <c r="H17" s="3"/>
      <c r="I17" s="3"/>
      <c r="J17" s="3"/>
      <c r="K17" s="3"/>
      <c r="L17" s="3"/>
      <c r="M17" s="3"/>
      <c r="N17" s="3"/>
      <c r="O17" s="5"/>
      <c r="P17" s="5"/>
      <c r="Q17" s="5"/>
      <c r="S17" s="4">
        <v>55.4</v>
      </c>
    </row>
    <row r="18" spans="1:19" x14ac:dyDescent="0.25">
      <c r="A18" s="3">
        <f t="shared" si="0"/>
        <v>13</v>
      </c>
      <c r="B18" s="3" t="s">
        <v>63</v>
      </c>
      <c r="C18" s="3" t="s">
        <v>68</v>
      </c>
      <c r="D18" s="3"/>
      <c r="E18" s="3"/>
      <c r="F18" s="3">
        <v>63</v>
      </c>
      <c r="G18" s="3">
        <v>1.8</v>
      </c>
      <c r="H18" s="3"/>
      <c r="I18" s="3"/>
      <c r="J18" s="3"/>
      <c r="K18" s="3"/>
      <c r="L18" s="3"/>
      <c r="M18" s="3"/>
      <c r="N18" s="3"/>
      <c r="O18" s="5"/>
      <c r="P18" s="5"/>
      <c r="Q18" s="5"/>
      <c r="S18" s="4">
        <v>25.4</v>
      </c>
    </row>
    <row r="19" spans="1:19" x14ac:dyDescent="0.25">
      <c r="A19" s="3">
        <f t="shared" si="0"/>
        <v>14</v>
      </c>
      <c r="B19" s="3" t="s">
        <v>38</v>
      </c>
      <c r="C19" s="3" t="s">
        <v>62</v>
      </c>
      <c r="D19" s="3"/>
      <c r="E19" s="3"/>
      <c r="F19" s="3">
        <v>63</v>
      </c>
      <c r="G19" s="3">
        <v>146.6</v>
      </c>
      <c r="H19" s="3"/>
      <c r="I19" s="3"/>
      <c r="J19" s="3"/>
      <c r="K19" s="3"/>
      <c r="L19" s="3"/>
      <c r="M19" s="3"/>
      <c r="N19" s="3"/>
      <c r="O19" s="5"/>
      <c r="P19" s="5"/>
      <c r="Q19" s="5"/>
      <c r="S19" s="4">
        <v>15.4</v>
      </c>
    </row>
    <row r="20" spans="1:19" x14ac:dyDescent="0.25">
      <c r="A20" s="3">
        <f t="shared" si="0"/>
        <v>15</v>
      </c>
      <c r="B20" s="3" t="s">
        <v>62</v>
      </c>
      <c r="C20" s="3" t="s">
        <v>37</v>
      </c>
      <c r="D20" s="3"/>
      <c r="E20" s="3"/>
      <c r="F20" s="3">
        <v>63</v>
      </c>
      <c r="G20" s="3">
        <v>106.4</v>
      </c>
      <c r="H20" s="3"/>
      <c r="I20" s="3"/>
      <c r="J20" s="3"/>
      <c r="K20" s="3"/>
      <c r="L20" s="3"/>
      <c r="M20" s="3"/>
      <c r="N20" s="3"/>
      <c r="O20" s="5"/>
      <c r="P20" s="5"/>
      <c r="Q20" s="5"/>
      <c r="S20" s="4">
        <v>77.3</v>
      </c>
    </row>
    <row r="21" spans="1:19" x14ac:dyDescent="0.25">
      <c r="A21" s="3">
        <f t="shared" si="0"/>
        <v>16</v>
      </c>
      <c r="B21" s="3" t="s">
        <v>62</v>
      </c>
      <c r="C21" s="3" t="s">
        <v>37</v>
      </c>
      <c r="D21" s="3" t="s">
        <v>21</v>
      </c>
      <c r="E21" s="3"/>
      <c r="F21" s="3">
        <v>63</v>
      </c>
      <c r="G21" s="3">
        <v>3</v>
      </c>
      <c r="H21" s="3"/>
      <c r="I21" s="3"/>
      <c r="J21" s="3"/>
      <c r="K21" s="3"/>
      <c r="L21" s="3"/>
      <c r="M21" s="3"/>
      <c r="N21" s="3"/>
      <c r="O21" s="5"/>
      <c r="P21" s="5"/>
      <c r="Q21" s="5"/>
      <c r="S21" s="4">
        <v>24.5</v>
      </c>
    </row>
    <row r="22" spans="1:19" x14ac:dyDescent="0.25">
      <c r="A22" s="3">
        <f t="shared" si="0"/>
        <v>17</v>
      </c>
      <c r="B22" s="3" t="s">
        <v>62</v>
      </c>
      <c r="C22" s="3" t="s">
        <v>148</v>
      </c>
      <c r="D22" s="3"/>
      <c r="E22" s="3"/>
      <c r="F22" s="3">
        <v>63</v>
      </c>
      <c r="G22" s="3">
        <v>82.6</v>
      </c>
      <c r="H22" s="3"/>
      <c r="I22" s="3"/>
      <c r="J22" s="3"/>
      <c r="K22" s="3"/>
      <c r="L22" s="3"/>
      <c r="M22" s="3"/>
      <c r="N22" s="3"/>
      <c r="O22" s="5"/>
      <c r="P22" s="5"/>
      <c r="Q22" s="5"/>
      <c r="S22" s="4">
        <v>22.1</v>
      </c>
    </row>
    <row r="23" spans="1:19" x14ac:dyDescent="0.25">
      <c r="A23" s="3">
        <f t="shared" si="0"/>
        <v>18</v>
      </c>
      <c r="B23" s="3" t="s">
        <v>148</v>
      </c>
      <c r="C23" s="3" t="s">
        <v>149</v>
      </c>
      <c r="D23" s="3"/>
      <c r="E23" s="3"/>
      <c r="F23" s="3">
        <v>63</v>
      </c>
      <c r="G23" s="3">
        <v>56.6</v>
      </c>
      <c r="H23" s="3"/>
      <c r="I23" s="3"/>
      <c r="J23" s="3"/>
      <c r="K23" s="3"/>
      <c r="L23" s="3"/>
      <c r="M23" s="3"/>
      <c r="N23" s="3"/>
      <c r="O23" s="5"/>
      <c r="P23" s="5"/>
      <c r="Q23" s="5"/>
      <c r="S23" s="4">
        <v>47.5</v>
      </c>
    </row>
    <row r="24" spans="1:19" x14ac:dyDescent="0.25">
      <c r="A24" s="3">
        <f t="shared" si="0"/>
        <v>19</v>
      </c>
      <c r="B24" s="3" t="s">
        <v>149</v>
      </c>
      <c r="C24" s="3" t="s">
        <v>150</v>
      </c>
      <c r="D24" s="3"/>
      <c r="E24" s="3"/>
      <c r="F24" s="3">
        <v>63</v>
      </c>
      <c r="G24" s="3">
        <v>116.1</v>
      </c>
      <c r="H24" s="3"/>
      <c r="I24" s="3"/>
      <c r="J24" s="3"/>
      <c r="K24" s="3"/>
      <c r="L24" s="3"/>
      <c r="M24" s="3"/>
      <c r="N24" s="3"/>
      <c r="O24" s="5"/>
      <c r="P24" s="5"/>
      <c r="Q24" s="5"/>
      <c r="S24" s="4">
        <v>19</v>
      </c>
    </row>
    <row r="25" spans="1:19" x14ac:dyDescent="0.25">
      <c r="A25" s="3">
        <f t="shared" si="0"/>
        <v>20</v>
      </c>
      <c r="B25" s="3" t="s">
        <v>149</v>
      </c>
      <c r="C25" s="3" t="s">
        <v>51</v>
      </c>
      <c r="D25" s="3"/>
      <c r="E25" s="3"/>
      <c r="F25" s="3">
        <v>63</v>
      </c>
      <c r="G25" s="3">
        <v>63.1</v>
      </c>
      <c r="H25" s="3"/>
      <c r="I25" s="3"/>
      <c r="J25" s="3"/>
      <c r="K25" s="3"/>
      <c r="L25" s="3"/>
      <c r="M25" s="3"/>
      <c r="N25" s="3"/>
      <c r="O25" s="5"/>
      <c r="P25" s="5"/>
      <c r="Q25" s="5"/>
      <c r="S25" s="4">
        <v>39.9</v>
      </c>
    </row>
    <row r="26" spans="1:19" x14ac:dyDescent="0.25">
      <c r="A26" s="3">
        <f t="shared" si="0"/>
        <v>21</v>
      </c>
      <c r="B26" s="3" t="s">
        <v>148</v>
      </c>
      <c r="C26" s="3" t="s">
        <v>151</v>
      </c>
      <c r="D26" s="3"/>
      <c r="E26" s="3"/>
      <c r="F26" s="3">
        <v>63</v>
      </c>
      <c r="G26" s="3">
        <v>209.2</v>
      </c>
      <c r="H26" s="3"/>
      <c r="I26" s="3"/>
      <c r="J26" s="3"/>
      <c r="K26" s="3"/>
      <c r="L26" s="3"/>
      <c r="M26" s="3"/>
      <c r="N26" s="3"/>
      <c r="O26" s="5"/>
      <c r="P26" s="5"/>
      <c r="Q26" s="5"/>
      <c r="S26" s="4">
        <v>18.399999999999999</v>
      </c>
    </row>
    <row r="27" spans="1:19" x14ac:dyDescent="0.25">
      <c r="A27" s="3">
        <f t="shared" si="0"/>
        <v>22</v>
      </c>
      <c r="B27" s="3" t="s">
        <v>151</v>
      </c>
      <c r="C27" s="3" t="s">
        <v>152</v>
      </c>
      <c r="D27" s="3"/>
      <c r="E27" s="3"/>
      <c r="F27" s="3">
        <v>63</v>
      </c>
      <c r="G27" s="3">
        <v>81.599999999999994</v>
      </c>
      <c r="H27" s="3"/>
      <c r="I27" s="3"/>
      <c r="J27" s="3"/>
      <c r="K27" s="3"/>
      <c r="L27" s="3"/>
      <c r="M27" s="3"/>
      <c r="N27" s="3"/>
      <c r="O27" s="5"/>
      <c r="P27" s="5"/>
      <c r="Q27" s="5"/>
      <c r="S27" s="4">
        <v>123.5</v>
      </c>
    </row>
    <row r="28" spans="1:19" x14ac:dyDescent="0.25">
      <c r="A28" s="3">
        <f t="shared" si="0"/>
        <v>23</v>
      </c>
      <c r="B28" s="3" t="s">
        <v>152</v>
      </c>
      <c r="C28" s="3" t="s">
        <v>42</v>
      </c>
      <c r="D28" s="3"/>
      <c r="E28" s="3"/>
      <c r="F28" s="3">
        <v>63</v>
      </c>
      <c r="G28" s="3">
        <v>45.7</v>
      </c>
      <c r="H28" s="3"/>
      <c r="I28" s="3"/>
      <c r="J28" s="3"/>
      <c r="K28" s="3"/>
      <c r="L28" s="3"/>
      <c r="M28" s="3"/>
      <c r="N28" s="3"/>
      <c r="O28" s="5"/>
      <c r="P28" s="5"/>
      <c r="Q28" s="5"/>
      <c r="S28" s="4">
        <v>68.2</v>
      </c>
    </row>
    <row r="29" spans="1:19" x14ac:dyDescent="0.25">
      <c r="A29" s="3">
        <f t="shared" si="0"/>
        <v>24</v>
      </c>
      <c r="B29" s="3" t="s">
        <v>151</v>
      </c>
      <c r="C29" s="3" t="s">
        <v>64</v>
      </c>
      <c r="D29" s="3"/>
      <c r="E29" s="3"/>
      <c r="F29" s="3">
        <v>63</v>
      </c>
      <c r="G29" s="3">
        <v>120.3</v>
      </c>
      <c r="H29" s="3"/>
      <c r="I29" s="3"/>
      <c r="J29" s="3"/>
      <c r="K29" s="3"/>
      <c r="L29" s="3"/>
      <c r="M29" s="3"/>
      <c r="N29" s="3"/>
      <c r="O29" s="5"/>
      <c r="P29" s="5"/>
      <c r="Q29" s="5"/>
      <c r="S29" s="4">
        <v>95.7</v>
      </c>
    </row>
    <row r="30" spans="1:19" x14ac:dyDescent="0.25">
      <c r="A30" s="3">
        <f t="shared" si="0"/>
        <v>25</v>
      </c>
      <c r="B30" s="3" t="s">
        <v>64</v>
      </c>
      <c r="C30" s="3" t="s">
        <v>57</v>
      </c>
      <c r="D30" s="3"/>
      <c r="E30" s="3"/>
      <c r="F30" s="3">
        <v>75</v>
      </c>
      <c r="G30" s="3">
        <v>42.4</v>
      </c>
      <c r="H30" s="3"/>
      <c r="I30" s="3"/>
      <c r="J30" s="3"/>
      <c r="K30" s="3"/>
      <c r="L30" s="3"/>
      <c r="M30" s="3"/>
      <c r="N30" s="3"/>
      <c r="O30" s="5"/>
      <c r="P30" s="5"/>
      <c r="Q30" s="5"/>
      <c r="S30" s="4">
        <v>61.5</v>
      </c>
    </row>
    <row r="31" spans="1:19" x14ac:dyDescent="0.25">
      <c r="A31" s="3">
        <f t="shared" si="0"/>
        <v>26</v>
      </c>
      <c r="B31" s="3" t="s">
        <v>57</v>
      </c>
      <c r="C31" s="3" t="s">
        <v>69</v>
      </c>
      <c r="D31" s="3"/>
      <c r="E31" s="3"/>
      <c r="F31" s="3">
        <v>63</v>
      </c>
      <c r="G31" s="3">
        <v>34.799999999999997</v>
      </c>
      <c r="H31" s="3"/>
      <c r="I31" s="3"/>
      <c r="J31" s="3"/>
      <c r="K31" s="3"/>
      <c r="L31" s="3"/>
      <c r="M31" s="3"/>
      <c r="N31" s="3"/>
      <c r="O31" s="5"/>
      <c r="P31" s="5"/>
      <c r="Q31" s="5"/>
      <c r="S31" s="4">
        <v>8.4</v>
      </c>
    </row>
    <row r="32" spans="1:19" x14ac:dyDescent="0.25">
      <c r="A32" s="3">
        <f t="shared" si="0"/>
        <v>27</v>
      </c>
      <c r="B32" s="3" t="s">
        <v>57</v>
      </c>
      <c r="C32" s="3" t="s">
        <v>69</v>
      </c>
      <c r="D32" s="3" t="s">
        <v>23</v>
      </c>
      <c r="E32" s="3"/>
      <c r="F32" s="3">
        <v>63</v>
      </c>
      <c r="G32" s="3">
        <v>55.4</v>
      </c>
      <c r="H32" s="3"/>
      <c r="I32" s="3"/>
      <c r="J32" s="3"/>
      <c r="K32" s="3"/>
      <c r="L32" s="3"/>
      <c r="M32" s="3"/>
      <c r="N32" s="3"/>
      <c r="O32" s="5"/>
      <c r="P32" s="5"/>
      <c r="Q32" s="5"/>
      <c r="S32" s="4">
        <v>157</v>
      </c>
    </row>
    <row r="33" spans="1:19" x14ac:dyDescent="0.25">
      <c r="A33" s="3">
        <f t="shared" si="0"/>
        <v>28</v>
      </c>
      <c r="B33" s="3" t="s">
        <v>69</v>
      </c>
      <c r="C33" s="3" t="s">
        <v>153</v>
      </c>
      <c r="D33" s="3" t="s">
        <v>23</v>
      </c>
      <c r="E33" s="3"/>
      <c r="F33" s="3">
        <v>63</v>
      </c>
      <c r="G33" s="3">
        <v>2.6</v>
      </c>
      <c r="H33" s="3"/>
      <c r="I33" s="3"/>
      <c r="J33" s="3"/>
      <c r="K33" s="3"/>
      <c r="L33" s="3"/>
      <c r="M33" s="3"/>
      <c r="N33" s="3"/>
      <c r="O33" s="5"/>
      <c r="P33" s="5"/>
      <c r="Q33" s="5"/>
      <c r="S33" s="4">
        <v>22.2</v>
      </c>
    </row>
    <row r="34" spans="1:19" x14ac:dyDescent="0.25">
      <c r="A34" s="3">
        <f t="shared" si="0"/>
        <v>29</v>
      </c>
      <c r="B34" s="3" t="s">
        <v>69</v>
      </c>
      <c r="C34" s="3" t="s">
        <v>153</v>
      </c>
      <c r="D34" s="3"/>
      <c r="E34" s="3"/>
      <c r="F34" s="3">
        <v>63</v>
      </c>
      <c r="G34" s="3">
        <v>55.3</v>
      </c>
      <c r="H34" s="3"/>
      <c r="I34" s="3"/>
      <c r="J34" s="3"/>
      <c r="K34" s="3"/>
      <c r="L34" s="3"/>
      <c r="M34" s="3"/>
      <c r="N34" s="3"/>
      <c r="O34" s="5"/>
      <c r="P34" s="5"/>
      <c r="Q34" s="5"/>
      <c r="S34" s="4">
        <v>69.8</v>
      </c>
    </row>
    <row r="35" spans="1:19" x14ac:dyDescent="0.25">
      <c r="A35" s="3">
        <f t="shared" si="0"/>
        <v>30</v>
      </c>
      <c r="B35" s="3" t="s">
        <v>69</v>
      </c>
      <c r="C35" s="3" t="s">
        <v>154</v>
      </c>
      <c r="D35" s="3"/>
      <c r="E35" s="3"/>
      <c r="F35" s="3">
        <v>63</v>
      </c>
      <c r="G35" s="3">
        <v>45.5</v>
      </c>
      <c r="H35" s="3"/>
      <c r="I35" s="3"/>
      <c r="J35" s="3"/>
      <c r="K35" s="3"/>
      <c r="L35" s="3"/>
      <c r="M35" s="3"/>
      <c r="N35" s="3"/>
      <c r="O35" s="5"/>
      <c r="P35" s="5"/>
      <c r="Q35" s="5"/>
      <c r="S35" s="4">
        <v>84.2</v>
      </c>
    </row>
    <row r="36" spans="1:19" x14ac:dyDescent="0.25">
      <c r="A36" s="3">
        <f t="shared" si="0"/>
        <v>31</v>
      </c>
      <c r="B36" s="3" t="s">
        <v>59</v>
      </c>
      <c r="C36" s="3" t="s">
        <v>155</v>
      </c>
      <c r="D36" s="3" t="s">
        <v>23</v>
      </c>
      <c r="E36" s="3"/>
      <c r="F36" s="3">
        <v>63</v>
      </c>
      <c r="G36" s="3">
        <v>130.9</v>
      </c>
      <c r="H36" s="3"/>
      <c r="I36" s="3"/>
      <c r="J36" s="3"/>
      <c r="K36" s="3"/>
      <c r="L36" s="3"/>
      <c r="M36" s="3"/>
      <c r="N36" s="3"/>
      <c r="O36" s="5"/>
      <c r="P36" s="5"/>
      <c r="Q36" s="5"/>
      <c r="S36" s="4">
        <v>28.5</v>
      </c>
    </row>
    <row r="37" spans="1:19" x14ac:dyDescent="0.25">
      <c r="A37" s="3">
        <f t="shared" si="0"/>
        <v>32</v>
      </c>
      <c r="B37" s="3" t="s">
        <v>59</v>
      </c>
      <c r="C37" s="3" t="s">
        <v>155</v>
      </c>
      <c r="D37" s="3"/>
      <c r="E37" s="3"/>
      <c r="F37" s="3">
        <v>63</v>
      </c>
      <c r="G37" s="3">
        <v>162.4</v>
      </c>
      <c r="H37" s="3"/>
      <c r="I37" s="3"/>
      <c r="J37" s="3"/>
      <c r="K37" s="3"/>
      <c r="L37" s="3"/>
      <c r="M37" s="3"/>
      <c r="N37" s="3"/>
      <c r="O37" s="5"/>
      <c r="P37" s="5"/>
      <c r="Q37" s="5"/>
      <c r="S37" s="4">
        <v>117.2</v>
      </c>
    </row>
    <row r="38" spans="1:19" x14ac:dyDescent="0.25">
      <c r="A38" s="3">
        <f t="shared" si="0"/>
        <v>33</v>
      </c>
      <c r="B38" s="3" t="s">
        <v>57</v>
      </c>
      <c r="C38" s="3" t="s">
        <v>156</v>
      </c>
      <c r="D38" s="3"/>
      <c r="E38" s="3"/>
      <c r="F38" s="3">
        <v>63</v>
      </c>
      <c r="G38" s="3">
        <v>42.8</v>
      </c>
      <c r="H38" s="3"/>
      <c r="I38" s="3"/>
      <c r="J38" s="3"/>
      <c r="K38" s="3"/>
      <c r="L38" s="3"/>
      <c r="M38" s="3"/>
      <c r="N38" s="3"/>
      <c r="O38" s="5"/>
      <c r="P38" s="5"/>
      <c r="Q38" s="5"/>
      <c r="S38" s="4">
        <v>16</v>
      </c>
    </row>
    <row r="39" spans="1:19" x14ac:dyDescent="0.25">
      <c r="A39" s="3">
        <f t="shared" si="0"/>
        <v>34</v>
      </c>
      <c r="B39" s="3" t="s">
        <v>147</v>
      </c>
      <c r="C39" s="3" t="s">
        <v>157</v>
      </c>
      <c r="D39" s="3"/>
      <c r="E39" s="3"/>
      <c r="F39" s="3">
        <v>63</v>
      </c>
      <c r="G39" s="3">
        <v>86.9</v>
      </c>
      <c r="H39" s="3"/>
      <c r="I39" s="3"/>
      <c r="J39" s="3"/>
      <c r="K39" s="3"/>
      <c r="L39" s="3"/>
      <c r="M39" s="3"/>
      <c r="N39" s="3"/>
      <c r="O39" s="5"/>
      <c r="P39" s="5"/>
      <c r="Q39" s="5"/>
      <c r="S39" s="4">
        <v>96.3</v>
      </c>
    </row>
    <row r="40" spans="1:19" x14ac:dyDescent="0.25">
      <c r="A40" s="3">
        <f t="shared" si="0"/>
        <v>35</v>
      </c>
      <c r="B40" s="3" t="s">
        <v>147</v>
      </c>
      <c r="C40" s="3" t="s">
        <v>157</v>
      </c>
      <c r="D40" s="3" t="s">
        <v>55</v>
      </c>
      <c r="E40" s="3"/>
      <c r="F40" s="3">
        <v>63</v>
      </c>
      <c r="G40" s="3">
        <v>3.1</v>
      </c>
      <c r="H40" s="3"/>
      <c r="I40" s="3"/>
      <c r="J40" s="3"/>
      <c r="K40" s="3"/>
      <c r="L40" s="3"/>
      <c r="M40" s="3"/>
      <c r="N40" s="3"/>
      <c r="O40" s="5"/>
      <c r="P40" s="5"/>
      <c r="Q40" s="5"/>
      <c r="S40" s="4">
        <v>288.8</v>
      </c>
    </row>
    <row r="41" spans="1:19" x14ac:dyDescent="0.25">
      <c r="A41" s="3">
        <f t="shared" si="0"/>
        <v>36</v>
      </c>
      <c r="B41" s="3" t="s">
        <v>157</v>
      </c>
      <c r="C41" s="3" t="s">
        <v>70</v>
      </c>
      <c r="D41" s="3"/>
      <c r="E41" s="3"/>
      <c r="F41" s="3">
        <v>63</v>
      </c>
      <c r="G41" s="3">
        <v>103.3</v>
      </c>
      <c r="H41" s="3"/>
      <c r="I41" s="3"/>
      <c r="J41" s="3"/>
      <c r="K41" s="3"/>
      <c r="L41" s="3"/>
      <c r="M41" s="3"/>
      <c r="N41" s="3"/>
      <c r="O41" s="5"/>
      <c r="P41" s="5"/>
      <c r="Q41" s="5"/>
      <c r="S41" s="4">
        <v>115.1</v>
      </c>
    </row>
    <row r="42" spans="1:19" x14ac:dyDescent="0.25">
      <c r="A42" s="3">
        <f t="shared" si="0"/>
        <v>37</v>
      </c>
      <c r="B42" s="3" t="s">
        <v>41</v>
      </c>
      <c r="C42" s="3" t="s">
        <v>66</v>
      </c>
      <c r="D42" s="3"/>
      <c r="E42" s="3"/>
      <c r="F42" s="3">
        <v>63</v>
      </c>
      <c r="G42" s="3">
        <v>2.8</v>
      </c>
      <c r="H42" s="3"/>
      <c r="I42" s="3"/>
      <c r="J42" s="3"/>
      <c r="K42" s="3"/>
      <c r="L42" s="3"/>
      <c r="M42" s="3"/>
      <c r="N42" s="3"/>
      <c r="O42" s="5"/>
      <c r="P42" s="5"/>
      <c r="Q42" s="5"/>
      <c r="S42" s="4">
        <v>34.200000000000003</v>
      </c>
    </row>
    <row r="43" spans="1:19" x14ac:dyDescent="0.25">
      <c r="A43" s="3">
        <f t="shared" si="0"/>
        <v>38</v>
      </c>
      <c r="B43" s="3" t="s">
        <v>40</v>
      </c>
      <c r="C43" s="3" t="s">
        <v>38</v>
      </c>
      <c r="D43" s="3" t="s">
        <v>21</v>
      </c>
      <c r="E43" s="3"/>
      <c r="F43" s="3">
        <v>63</v>
      </c>
      <c r="G43" s="3">
        <v>3.6</v>
      </c>
      <c r="H43" s="3"/>
      <c r="I43" s="3"/>
      <c r="J43" s="3"/>
      <c r="K43" s="3"/>
      <c r="L43" s="3"/>
      <c r="M43" s="3"/>
      <c r="N43" s="3"/>
      <c r="O43" s="5"/>
      <c r="P43" s="5"/>
      <c r="Q43" s="5"/>
      <c r="S43" s="4">
        <v>73.5</v>
      </c>
    </row>
    <row r="44" spans="1:19" x14ac:dyDescent="0.25">
      <c r="A44" s="3">
        <f t="shared" si="0"/>
        <v>39</v>
      </c>
      <c r="B44" s="3" t="s">
        <v>40</v>
      </c>
      <c r="C44" s="3" t="s">
        <v>38</v>
      </c>
      <c r="D44" s="3"/>
      <c r="E44" s="3"/>
      <c r="F44" s="3">
        <v>63</v>
      </c>
      <c r="G44" s="3">
        <v>137.6</v>
      </c>
      <c r="H44" s="3"/>
      <c r="I44" s="3"/>
      <c r="J44" s="3"/>
      <c r="K44" s="3"/>
      <c r="L44" s="3"/>
      <c r="M44" s="3"/>
      <c r="N44" s="3"/>
      <c r="O44" s="5"/>
      <c r="P44" s="5"/>
      <c r="Q44" s="5"/>
      <c r="S44" s="4">
        <v>47</v>
      </c>
    </row>
    <row r="45" spans="1:19" x14ac:dyDescent="0.25">
      <c r="A45" s="3">
        <f t="shared" si="0"/>
        <v>40</v>
      </c>
      <c r="B45" s="3" t="s">
        <v>56</v>
      </c>
      <c r="C45" s="3" t="s">
        <v>158</v>
      </c>
      <c r="D45" s="3"/>
      <c r="E45" s="3"/>
      <c r="F45" s="3">
        <v>63</v>
      </c>
      <c r="G45" s="3">
        <v>106.1</v>
      </c>
      <c r="H45" s="3"/>
      <c r="I45" s="3"/>
      <c r="J45" s="3"/>
      <c r="K45" s="3"/>
      <c r="L45" s="3"/>
      <c r="M45" s="3"/>
      <c r="N45" s="3"/>
      <c r="O45" s="5"/>
      <c r="P45" s="5"/>
      <c r="Q45" s="5"/>
      <c r="S45" s="4">
        <v>637</v>
      </c>
    </row>
    <row r="46" spans="1:19" x14ac:dyDescent="0.25">
      <c r="A46" s="3">
        <f t="shared" si="0"/>
        <v>41</v>
      </c>
      <c r="B46" s="3" t="s">
        <v>56</v>
      </c>
      <c r="C46" s="3" t="s">
        <v>49</v>
      </c>
      <c r="D46" s="3"/>
      <c r="E46" s="3"/>
      <c r="F46" s="3">
        <v>63</v>
      </c>
      <c r="G46" s="3">
        <v>375.3</v>
      </c>
      <c r="H46" s="3"/>
      <c r="I46" s="3"/>
      <c r="J46" s="3"/>
      <c r="K46" s="3"/>
      <c r="L46" s="3"/>
      <c r="M46" s="3"/>
      <c r="N46" s="3"/>
      <c r="O46" s="5"/>
      <c r="P46" s="5"/>
      <c r="Q46" s="5"/>
      <c r="S46" s="4">
        <v>7</v>
      </c>
    </row>
    <row r="47" spans="1:19" x14ac:dyDescent="0.25">
      <c r="A47" s="3">
        <f t="shared" si="0"/>
        <v>42</v>
      </c>
      <c r="B47" s="3" t="s">
        <v>49</v>
      </c>
      <c r="C47" s="3" t="s">
        <v>159</v>
      </c>
      <c r="D47" s="3"/>
      <c r="E47" s="3"/>
      <c r="F47" s="3">
        <v>63</v>
      </c>
      <c r="G47" s="3">
        <v>52</v>
      </c>
      <c r="H47" s="3"/>
      <c r="I47" s="3"/>
      <c r="J47" s="3"/>
      <c r="K47" s="3"/>
      <c r="L47" s="3"/>
      <c r="M47" s="3"/>
      <c r="N47" s="3"/>
      <c r="O47" s="5"/>
      <c r="P47" s="5"/>
      <c r="Q47" s="5"/>
      <c r="S47" s="4">
        <f>282.6-7</f>
        <v>275.60000000000002</v>
      </c>
    </row>
    <row r="48" spans="1:19" x14ac:dyDescent="0.25">
      <c r="A48" s="3">
        <f t="shared" si="0"/>
        <v>43</v>
      </c>
      <c r="B48" s="3" t="s">
        <v>49</v>
      </c>
      <c r="C48" s="3" t="s">
        <v>160</v>
      </c>
      <c r="D48" s="3"/>
      <c r="E48" s="3"/>
      <c r="F48" s="3">
        <v>63</v>
      </c>
      <c r="G48" s="3">
        <v>218.9</v>
      </c>
      <c r="H48" s="3"/>
      <c r="I48" s="3"/>
      <c r="J48" s="3"/>
      <c r="K48" s="3"/>
      <c r="L48" s="3"/>
      <c r="M48" s="3"/>
      <c r="N48" s="3"/>
      <c r="O48" s="5"/>
      <c r="P48" s="5"/>
      <c r="Q48" s="5"/>
      <c r="S48" s="4">
        <v>11</v>
      </c>
    </row>
    <row r="49" spans="1:19" x14ac:dyDescent="0.25">
      <c r="A49" s="3">
        <f t="shared" si="0"/>
        <v>44</v>
      </c>
      <c r="B49" s="3" t="s">
        <v>160</v>
      </c>
      <c r="C49" s="3" t="s">
        <v>61</v>
      </c>
      <c r="D49" s="3"/>
      <c r="E49" s="3"/>
      <c r="F49" s="3">
        <v>75</v>
      </c>
      <c r="G49" s="3"/>
      <c r="H49" s="3">
        <v>148.6</v>
      </c>
      <c r="I49" s="3"/>
      <c r="J49" s="3"/>
      <c r="K49" s="3"/>
      <c r="L49" s="3"/>
      <c r="M49" s="3"/>
      <c r="N49" s="3"/>
      <c r="O49" s="5"/>
      <c r="P49" s="5"/>
      <c r="Q49" s="5"/>
      <c r="S49" s="4">
        <v>3</v>
      </c>
    </row>
    <row r="50" spans="1:19" x14ac:dyDescent="0.25">
      <c r="A50" s="3">
        <f t="shared" si="0"/>
        <v>45</v>
      </c>
      <c r="B50" s="3" t="s">
        <v>160</v>
      </c>
      <c r="C50" s="3" t="s">
        <v>58</v>
      </c>
      <c r="D50" s="3"/>
      <c r="E50" s="3"/>
      <c r="F50" s="3">
        <v>75</v>
      </c>
      <c r="G50" s="3"/>
      <c r="H50" s="3">
        <v>3.2</v>
      </c>
      <c r="I50" s="3"/>
      <c r="J50" s="3"/>
      <c r="K50" s="3"/>
      <c r="L50" s="3"/>
      <c r="M50" s="3"/>
      <c r="N50" s="3"/>
      <c r="O50" s="5"/>
      <c r="P50" s="5"/>
      <c r="Q50" s="5"/>
      <c r="S50" s="4">
        <v>8</v>
      </c>
    </row>
    <row r="51" spans="1:19" x14ac:dyDescent="0.25">
      <c r="A51" s="3">
        <f t="shared" si="0"/>
        <v>46</v>
      </c>
      <c r="B51" s="3" t="s">
        <v>160</v>
      </c>
      <c r="C51" s="3" t="s">
        <v>58</v>
      </c>
      <c r="D51" s="3"/>
      <c r="E51" s="3"/>
      <c r="F51" s="3">
        <v>75</v>
      </c>
      <c r="G51" s="3"/>
      <c r="H51" s="3">
        <v>377.2</v>
      </c>
      <c r="I51" s="3"/>
      <c r="J51" s="3"/>
      <c r="K51" s="3"/>
      <c r="L51" s="3"/>
      <c r="M51" s="3"/>
      <c r="N51" s="3"/>
      <c r="O51" s="5"/>
      <c r="P51" s="5"/>
      <c r="Q51" s="5"/>
      <c r="S51" s="4">
        <v>113</v>
      </c>
    </row>
    <row r="52" spans="1:19" x14ac:dyDescent="0.25">
      <c r="A52" s="3">
        <f t="shared" si="0"/>
        <v>47</v>
      </c>
      <c r="B52" s="3" t="s">
        <v>160</v>
      </c>
      <c r="C52" s="3" t="s">
        <v>58</v>
      </c>
      <c r="D52" s="3" t="s">
        <v>55</v>
      </c>
      <c r="E52" s="3"/>
      <c r="F52" s="3">
        <v>63</v>
      </c>
      <c r="G52" s="3">
        <v>8.6</v>
      </c>
      <c r="H52" s="3"/>
      <c r="I52" s="3"/>
      <c r="J52" s="3"/>
      <c r="K52" s="3"/>
      <c r="L52" s="3"/>
      <c r="M52" s="3"/>
      <c r="N52" s="3"/>
      <c r="O52" s="5"/>
      <c r="P52" s="5"/>
      <c r="Q52" s="5"/>
      <c r="S52" s="4">
        <v>66.3</v>
      </c>
    </row>
    <row r="53" spans="1:19" x14ac:dyDescent="0.25">
      <c r="A53" s="3">
        <f t="shared" si="0"/>
        <v>48</v>
      </c>
      <c r="B53" s="3" t="s">
        <v>32</v>
      </c>
      <c r="C53" s="3" t="s">
        <v>53</v>
      </c>
      <c r="D53" s="3"/>
      <c r="E53" s="3"/>
      <c r="F53" s="3">
        <v>63</v>
      </c>
      <c r="G53" s="3">
        <v>73.900000000000006</v>
      </c>
      <c r="H53" s="3"/>
      <c r="I53" s="3"/>
      <c r="J53" s="3"/>
      <c r="K53" s="3"/>
      <c r="L53" s="3"/>
      <c r="M53" s="3"/>
      <c r="N53" s="3"/>
      <c r="O53" s="5"/>
      <c r="P53" s="5"/>
      <c r="Q53" s="5"/>
      <c r="S53" s="4">
        <v>73</v>
      </c>
    </row>
    <row r="54" spans="1:19" x14ac:dyDescent="0.25">
      <c r="A54" s="3">
        <f t="shared" si="0"/>
        <v>49</v>
      </c>
      <c r="B54" s="3" t="s">
        <v>33</v>
      </c>
      <c r="C54" s="3" t="s">
        <v>161</v>
      </c>
      <c r="D54" s="3"/>
      <c r="E54" s="3"/>
      <c r="F54" s="3">
        <v>63</v>
      </c>
      <c r="G54" s="3">
        <v>52.3</v>
      </c>
      <c r="H54" s="3"/>
      <c r="I54" s="3"/>
      <c r="J54" s="3"/>
      <c r="K54" s="3"/>
      <c r="L54" s="3"/>
      <c r="M54" s="3"/>
      <c r="N54" s="3"/>
      <c r="O54" s="5"/>
      <c r="P54" s="5"/>
      <c r="Q54" s="5"/>
      <c r="S54" s="4">
        <v>50</v>
      </c>
    </row>
    <row r="55" spans="1:19" x14ac:dyDescent="0.25">
      <c r="A55" s="3">
        <f t="shared" si="0"/>
        <v>50</v>
      </c>
      <c r="B55" s="3" t="s">
        <v>162</v>
      </c>
      <c r="C55" s="3" t="s">
        <v>31</v>
      </c>
      <c r="D55" s="3"/>
      <c r="E55" s="3"/>
      <c r="F55" s="3">
        <v>63</v>
      </c>
      <c r="G55" s="3">
        <v>36.200000000000003</v>
      </c>
      <c r="H55" s="3"/>
      <c r="I55" s="3"/>
      <c r="J55" s="3"/>
      <c r="K55" s="3"/>
      <c r="L55" s="3"/>
      <c r="M55" s="3"/>
      <c r="N55" s="3"/>
      <c r="O55" s="5"/>
      <c r="P55" s="5"/>
      <c r="Q55" s="5"/>
      <c r="S55" s="4">
        <v>168</v>
      </c>
    </row>
    <row r="56" spans="1:19" x14ac:dyDescent="0.25">
      <c r="A56" s="3">
        <f t="shared" si="0"/>
        <v>51</v>
      </c>
      <c r="B56" s="3" t="s">
        <v>163</v>
      </c>
      <c r="C56" s="3" t="s">
        <v>22</v>
      </c>
      <c r="D56" s="3"/>
      <c r="E56" s="3"/>
      <c r="F56" s="3">
        <v>63</v>
      </c>
      <c r="G56" s="3">
        <v>171.7</v>
      </c>
      <c r="H56" s="3"/>
      <c r="I56" s="3"/>
      <c r="J56" s="3"/>
      <c r="K56" s="3"/>
      <c r="L56" s="3"/>
      <c r="M56" s="3"/>
      <c r="N56" s="3"/>
      <c r="O56" s="5"/>
      <c r="P56" s="5"/>
      <c r="Q56" s="5"/>
      <c r="S56" s="4">
        <v>148.5</v>
      </c>
    </row>
    <row r="57" spans="1:19" x14ac:dyDescent="0.25">
      <c r="A57" s="3">
        <f t="shared" si="0"/>
        <v>52</v>
      </c>
      <c r="B57" s="3" t="s">
        <v>22</v>
      </c>
      <c r="C57" s="3" t="s">
        <v>44</v>
      </c>
      <c r="D57" s="3"/>
      <c r="E57" s="3"/>
      <c r="F57" s="3">
        <v>63</v>
      </c>
      <c r="G57" s="3">
        <v>167.4</v>
      </c>
      <c r="H57" s="3"/>
      <c r="I57" s="3"/>
      <c r="J57" s="3"/>
      <c r="K57" s="3"/>
      <c r="L57" s="3"/>
      <c r="M57" s="3"/>
      <c r="N57" s="3"/>
      <c r="O57" s="5"/>
      <c r="P57" s="5"/>
      <c r="Q57" s="5"/>
      <c r="S57" s="4">
        <v>3</v>
      </c>
    </row>
    <row r="58" spans="1:19" x14ac:dyDescent="0.25">
      <c r="A58" s="3">
        <f t="shared" si="0"/>
        <v>53</v>
      </c>
      <c r="B58" s="3" t="s">
        <v>22</v>
      </c>
      <c r="C58" s="3" t="s">
        <v>44</v>
      </c>
      <c r="D58" s="3" t="s">
        <v>21</v>
      </c>
      <c r="E58" s="3"/>
      <c r="F58" s="3">
        <v>63</v>
      </c>
      <c r="G58" s="3">
        <v>4</v>
      </c>
      <c r="H58" s="3"/>
      <c r="I58" s="3"/>
      <c r="J58" s="3"/>
      <c r="K58" s="3"/>
      <c r="L58" s="3"/>
      <c r="M58" s="3"/>
      <c r="N58" s="3"/>
      <c r="O58" s="5"/>
      <c r="P58" s="5"/>
      <c r="Q58" s="5"/>
      <c r="S58" s="4">
        <v>134</v>
      </c>
    </row>
    <row r="59" spans="1:19" x14ac:dyDescent="0.25">
      <c r="A59" s="3">
        <f t="shared" si="0"/>
        <v>54</v>
      </c>
      <c r="B59" s="3" t="s">
        <v>44</v>
      </c>
      <c r="C59" s="3" t="s">
        <v>30</v>
      </c>
      <c r="D59" s="3"/>
      <c r="E59" s="3"/>
      <c r="F59" s="3">
        <v>63</v>
      </c>
      <c r="G59" s="3">
        <v>83.6</v>
      </c>
      <c r="H59" s="3"/>
      <c r="I59" s="3"/>
      <c r="J59" s="3"/>
      <c r="K59" s="3"/>
      <c r="L59" s="3"/>
      <c r="M59" s="3"/>
      <c r="N59" s="3"/>
      <c r="O59" s="5"/>
      <c r="P59" s="5"/>
      <c r="Q59" s="5"/>
      <c r="S59" s="4">
        <v>3</v>
      </c>
    </row>
    <row r="60" spans="1:19" x14ac:dyDescent="0.25">
      <c r="A60" s="3">
        <f t="shared" si="0"/>
        <v>55</v>
      </c>
      <c r="B60" s="3" t="s">
        <v>22</v>
      </c>
      <c r="C60" s="3" t="s">
        <v>164</v>
      </c>
      <c r="D60" s="3"/>
      <c r="E60" s="3"/>
      <c r="F60" s="3">
        <v>63</v>
      </c>
      <c r="G60" s="3">
        <v>78.099999999999994</v>
      </c>
      <c r="H60" s="3"/>
      <c r="I60" s="3"/>
      <c r="J60" s="3"/>
      <c r="K60" s="3"/>
      <c r="L60" s="3"/>
      <c r="M60" s="3"/>
      <c r="N60" s="3"/>
      <c r="O60" s="5"/>
      <c r="P60" s="5"/>
      <c r="Q60" s="5"/>
      <c r="S60" s="4">
        <v>268.89999999999998</v>
      </c>
    </row>
    <row r="61" spans="1:19" x14ac:dyDescent="0.25">
      <c r="A61" s="3">
        <f t="shared" si="0"/>
        <v>56</v>
      </c>
      <c r="B61" s="3" t="s">
        <v>164</v>
      </c>
      <c r="C61" s="3" t="s">
        <v>47</v>
      </c>
      <c r="D61" s="3" t="s">
        <v>165</v>
      </c>
      <c r="E61" s="3"/>
      <c r="F61" s="3">
        <v>63</v>
      </c>
      <c r="G61" s="3">
        <v>88.8</v>
      </c>
      <c r="H61" s="3"/>
      <c r="I61" s="3"/>
      <c r="J61" s="3"/>
      <c r="K61" s="3"/>
      <c r="L61" s="3"/>
      <c r="M61" s="3"/>
      <c r="N61" s="3"/>
      <c r="O61" s="5"/>
      <c r="P61" s="5"/>
      <c r="Q61" s="5"/>
      <c r="S61" s="4">
        <v>140</v>
      </c>
    </row>
    <row r="62" spans="1:19" x14ac:dyDescent="0.25">
      <c r="A62" s="3">
        <f t="shared" si="0"/>
        <v>57</v>
      </c>
      <c r="B62" s="3" t="s">
        <v>164</v>
      </c>
      <c r="C62" s="3" t="s">
        <v>47</v>
      </c>
      <c r="D62" s="3"/>
      <c r="E62" s="3"/>
      <c r="F62" s="3">
        <v>63</v>
      </c>
      <c r="G62" s="3">
        <f>90.2-88.8</f>
        <v>1.4000000000000057</v>
      </c>
      <c r="H62" s="3"/>
      <c r="I62" s="3"/>
      <c r="J62" s="3"/>
      <c r="K62" s="3"/>
      <c r="L62" s="3"/>
      <c r="M62" s="3"/>
      <c r="N62" s="3"/>
      <c r="O62" s="5"/>
      <c r="P62" s="5"/>
      <c r="Q62" s="5"/>
      <c r="S62" s="4">
        <v>147</v>
      </c>
    </row>
    <row r="63" spans="1:19" x14ac:dyDescent="0.25">
      <c r="A63" s="3">
        <f t="shared" si="0"/>
        <v>58</v>
      </c>
      <c r="B63" s="3" t="s">
        <v>47</v>
      </c>
      <c r="C63" s="3" t="s">
        <v>166</v>
      </c>
      <c r="D63" s="3" t="s">
        <v>165</v>
      </c>
      <c r="E63" s="3"/>
      <c r="F63" s="3">
        <v>63</v>
      </c>
      <c r="G63" s="3">
        <v>51.3</v>
      </c>
      <c r="H63" s="3"/>
      <c r="I63" s="3"/>
      <c r="J63" s="3"/>
      <c r="K63" s="3"/>
      <c r="L63" s="3"/>
      <c r="M63" s="3"/>
      <c r="N63" s="3"/>
      <c r="O63" s="5"/>
      <c r="P63" s="5"/>
      <c r="Q63" s="5"/>
      <c r="S63" s="4">
        <v>3</v>
      </c>
    </row>
    <row r="64" spans="1:19" x14ac:dyDescent="0.25">
      <c r="A64" s="3">
        <f t="shared" si="0"/>
        <v>59</v>
      </c>
      <c r="B64" s="3" t="s">
        <v>44</v>
      </c>
      <c r="C64" s="3" t="s">
        <v>167</v>
      </c>
      <c r="D64" s="3"/>
      <c r="E64" s="3"/>
      <c r="F64" s="3">
        <v>63</v>
      </c>
      <c r="G64" s="3">
        <v>59.3</v>
      </c>
      <c r="H64" s="3"/>
      <c r="I64" s="3"/>
      <c r="J64" s="3"/>
      <c r="K64" s="3"/>
      <c r="L64" s="3"/>
      <c r="M64" s="3"/>
      <c r="N64" s="3"/>
      <c r="O64" s="5"/>
      <c r="P64" s="5"/>
      <c r="Q64" s="5"/>
      <c r="S64" s="4">
        <v>181.7</v>
      </c>
    </row>
    <row r="65" spans="1:19" x14ac:dyDescent="0.25">
      <c r="A65" s="3">
        <f t="shared" si="0"/>
        <v>60</v>
      </c>
      <c r="B65" s="3" t="s">
        <v>44</v>
      </c>
      <c r="C65" s="3" t="s">
        <v>167</v>
      </c>
      <c r="D65" s="3" t="s">
        <v>21</v>
      </c>
      <c r="E65" s="3"/>
      <c r="F65" s="3">
        <v>63</v>
      </c>
      <c r="G65" s="3">
        <v>3</v>
      </c>
      <c r="H65" s="3"/>
      <c r="I65" s="3"/>
      <c r="J65" s="3"/>
      <c r="K65" s="3"/>
      <c r="L65" s="3"/>
      <c r="M65" s="3"/>
      <c r="N65" s="3"/>
      <c r="O65" s="5"/>
      <c r="P65" s="5"/>
      <c r="Q65" s="5"/>
      <c r="S65" s="4">
        <v>216.5</v>
      </c>
    </row>
    <row r="66" spans="1:19" x14ac:dyDescent="0.25">
      <c r="A66" s="3">
        <f t="shared" si="0"/>
        <v>61</v>
      </c>
      <c r="B66" s="3" t="s">
        <v>166</v>
      </c>
      <c r="C66" s="3" t="s">
        <v>43</v>
      </c>
      <c r="D66" s="3"/>
      <c r="E66" s="3"/>
      <c r="F66" s="3">
        <v>63</v>
      </c>
      <c r="G66" s="3">
        <v>92</v>
      </c>
      <c r="H66" s="3"/>
      <c r="I66" s="3"/>
      <c r="J66" s="3"/>
      <c r="K66" s="3"/>
      <c r="L66" s="3"/>
      <c r="M66" s="3"/>
      <c r="N66" s="3"/>
      <c r="O66" s="5"/>
      <c r="P66" s="5"/>
      <c r="Q66" s="5"/>
      <c r="S66" s="4">
        <v>98</v>
      </c>
    </row>
    <row r="67" spans="1:19" x14ac:dyDescent="0.25">
      <c r="A67" s="3">
        <f t="shared" si="0"/>
        <v>62</v>
      </c>
      <c r="B67" s="3" t="s">
        <v>43</v>
      </c>
      <c r="C67" s="3" t="s">
        <v>25</v>
      </c>
      <c r="D67" s="3"/>
      <c r="E67" s="3"/>
      <c r="F67" s="3">
        <v>63</v>
      </c>
      <c r="G67" s="3">
        <v>6.7</v>
      </c>
      <c r="H67" s="3"/>
      <c r="I67" s="3"/>
      <c r="J67" s="3"/>
      <c r="K67" s="3"/>
      <c r="L67" s="3"/>
      <c r="M67" s="3"/>
      <c r="N67" s="3"/>
      <c r="O67" s="5"/>
      <c r="P67" s="5"/>
      <c r="Q67" s="5"/>
      <c r="S67" s="4">
        <v>164</v>
      </c>
    </row>
    <row r="68" spans="1:19" x14ac:dyDescent="0.25">
      <c r="A68" s="3">
        <f>1+A67</f>
        <v>63</v>
      </c>
      <c r="B68" s="3" t="s">
        <v>43</v>
      </c>
      <c r="C68" s="3" t="s">
        <v>71</v>
      </c>
      <c r="D68" s="3"/>
      <c r="E68" s="3"/>
      <c r="F68" s="3">
        <v>63</v>
      </c>
      <c r="G68" s="3">
        <v>43</v>
      </c>
      <c r="H68" s="3"/>
      <c r="I68" s="3"/>
      <c r="J68" s="3"/>
      <c r="K68" s="3"/>
      <c r="L68" s="3"/>
      <c r="M68" s="3"/>
      <c r="N68" s="3"/>
      <c r="O68" s="5"/>
      <c r="P68" s="5"/>
      <c r="Q68" s="5"/>
      <c r="S68" s="4">
        <v>88</v>
      </c>
    </row>
    <row r="69" spans="1:19" x14ac:dyDescent="0.25">
      <c r="A69" s="3">
        <f t="shared" ref="A69:A70" si="1">1+A68</f>
        <v>64</v>
      </c>
      <c r="B69" s="3" t="s">
        <v>71</v>
      </c>
      <c r="C69" s="3" t="s">
        <v>24</v>
      </c>
      <c r="D69" s="3" t="s">
        <v>165</v>
      </c>
      <c r="E69" s="3"/>
      <c r="F69" s="3">
        <v>63</v>
      </c>
      <c r="G69" s="3">
        <v>13.4</v>
      </c>
      <c r="H69" s="3"/>
      <c r="I69" s="3"/>
      <c r="J69" s="3"/>
      <c r="K69" s="3"/>
      <c r="L69" s="3"/>
      <c r="M69" s="3"/>
      <c r="N69" s="3"/>
      <c r="O69" s="5"/>
      <c r="P69" s="5"/>
      <c r="Q69" s="5"/>
      <c r="S69" s="4">
        <v>30</v>
      </c>
    </row>
    <row r="70" spans="1:19" x14ac:dyDescent="0.25">
      <c r="A70" s="3">
        <f t="shared" si="1"/>
        <v>65</v>
      </c>
      <c r="B70" s="3" t="s">
        <v>71</v>
      </c>
      <c r="C70" s="3" t="s">
        <v>24</v>
      </c>
      <c r="D70" s="3"/>
      <c r="E70" s="3"/>
      <c r="F70" s="3">
        <v>63</v>
      </c>
      <c r="G70" s="3">
        <f>22.2-13.4</f>
        <v>8.7999999999999989</v>
      </c>
      <c r="H70" s="3"/>
      <c r="I70" s="3"/>
      <c r="J70" s="3"/>
      <c r="K70" s="3"/>
      <c r="L70" s="3"/>
      <c r="M70" s="3"/>
      <c r="N70" s="3"/>
      <c r="O70" s="5"/>
      <c r="P70" s="5"/>
      <c r="Q70" s="5"/>
      <c r="S70" s="4">
        <v>28</v>
      </c>
    </row>
    <row r="71" spans="1:19" x14ac:dyDescent="0.25">
      <c r="A71" s="3">
        <f t="shared" si="0"/>
        <v>66</v>
      </c>
      <c r="B71" s="3" t="s">
        <v>71</v>
      </c>
      <c r="C71" s="3" t="s">
        <v>168</v>
      </c>
      <c r="D71" s="3"/>
      <c r="E71" s="3"/>
      <c r="F71" s="3">
        <v>63</v>
      </c>
      <c r="G71" s="3">
        <v>70.099999999999994</v>
      </c>
      <c r="H71" s="3"/>
      <c r="I71" s="3"/>
      <c r="J71" s="3"/>
      <c r="K71" s="3"/>
      <c r="L71" s="3"/>
      <c r="M71" s="3"/>
      <c r="N71" s="3"/>
      <c r="O71" s="5"/>
      <c r="P71" s="5"/>
      <c r="Q71" s="5"/>
      <c r="S71" s="4">
        <v>17.2</v>
      </c>
    </row>
    <row r="72" spans="1:19" x14ac:dyDescent="0.25">
      <c r="A72" s="3">
        <f t="shared" ref="A72:A77" si="2">1+A71</f>
        <v>67</v>
      </c>
      <c r="B72" s="3" t="s">
        <v>20</v>
      </c>
      <c r="C72" s="3" t="s">
        <v>169</v>
      </c>
      <c r="D72" s="3"/>
      <c r="E72" s="3"/>
      <c r="F72" s="3">
        <v>63</v>
      </c>
      <c r="G72" s="3">
        <v>114.6</v>
      </c>
      <c r="H72" s="3"/>
      <c r="I72" s="3"/>
      <c r="J72" s="3"/>
      <c r="K72" s="3"/>
      <c r="L72" s="3"/>
      <c r="M72" s="3"/>
      <c r="N72" s="3"/>
      <c r="O72" s="5"/>
      <c r="P72" s="5"/>
      <c r="Q72" s="5"/>
      <c r="S72" s="4">
        <v>12.7</v>
      </c>
    </row>
    <row r="73" spans="1:19" x14ac:dyDescent="0.25">
      <c r="A73" s="3">
        <f t="shared" si="2"/>
        <v>68</v>
      </c>
      <c r="B73" s="3" t="s">
        <v>169</v>
      </c>
      <c r="C73" s="3" t="s">
        <v>170</v>
      </c>
      <c r="D73" s="3" t="s">
        <v>165</v>
      </c>
      <c r="E73" s="3"/>
      <c r="F73" s="3">
        <v>63</v>
      </c>
      <c r="G73" s="3">
        <v>21.9</v>
      </c>
      <c r="H73" s="3"/>
      <c r="I73" s="3"/>
      <c r="J73" s="3"/>
      <c r="K73" s="3"/>
      <c r="L73" s="3"/>
      <c r="M73" s="3"/>
      <c r="N73" s="3"/>
      <c r="O73" s="5"/>
      <c r="P73" s="5"/>
      <c r="Q73" s="5"/>
      <c r="S73" s="4">
        <v>12.2</v>
      </c>
    </row>
    <row r="74" spans="1:19" x14ac:dyDescent="0.25">
      <c r="A74" s="3">
        <f t="shared" si="2"/>
        <v>69</v>
      </c>
      <c r="B74" s="3" t="s">
        <v>169</v>
      </c>
      <c r="C74" s="3" t="s">
        <v>170</v>
      </c>
      <c r="D74" s="3"/>
      <c r="E74" s="3"/>
      <c r="F74" s="3">
        <v>63</v>
      </c>
      <c r="G74" s="3">
        <f>24.8-21.9</f>
        <v>2.9000000000000021</v>
      </c>
      <c r="H74" s="3"/>
      <c r="I74" s="3"/>
      <c r="J74" s="3"/>
      <c r="K74" s="3"/>
      <c r="L74" s="3"/>
      <c r="M74" s="3"/>
      <c r="N74" s="3"/>
      <c r="O74" s="5"/>
      <c r="P74" s="5"/>
      <c r="Q74" s="5"/>
      <c r="S74" s="4">
        <v>36.299999999999997</v>
      </c>
    </row>
    <row r="75" spans="1:19" x14ac:dyDescent="0.25">
      <c r="A75" s="3">
        <f t="shared" si="2"/>
        <v>70</v>
      </c>
      <c r="B75" s="3" t="s">
        <v>170</v>
      </c>
      <c r="C75" s="3" t="s">
        <v>45</v>
      </c>
      <c r="D75" s="3"/>
      <c r="E75" s="3"/>
      <c r="F75" s="3">
        <v>63</v>
      </c>
      <c r="G75" s="3">
        <v>44.5</v>
      </c>
      <c r="H75" s="3"/>
      <c r="I75" s="3"/>
      <c r="J75" s="3"/>
      <c r="K75" s="3"/>
      <c r="L75" s="3"/>
      <c r="M75" s="3"/>
      <c r="N75" s="3"/>
      <c r="O75" s="5"/>
      <c r="P75" s="5"/>
      <c r="Q75" s="5"/>
      <c r="S75" s="4">
        <v>12.4</v>
      </c>
    </row>
    <row r="76" spans="1:19" x14ac:dyDescent="0.25">
      <c r="A76" s="3">
        <f t="shared" si="2"/>
        <v>71</v>
      </c>
      <c r="B76" s="3" t="s">
        <v>39</v>
      </c>
      <c r="C76" s="3" t="s">
        <v>171</v>
      </c>
      <c r="D76" s="3"/>
      <c r="E76" s="3"/>
      <c r="F76" s="3">
        <v>63</v>
      </c>
      <c r="G76" s="3">
        <v>131.30000000000001</v>
      </c>
      <c r="H76" s="3"/>
      <c r="I76" s="3"/>
      <c r="J76" s="3"/>
      <c r="K76" s="3"/>
      <c r="L76" s="3"/>
      <c r="M76" s="3"/>
      <c r="N76" s="3"/>
      <c r="O76" s="5"/>
      <c r="P76" s="5"/>
      <c r="Q76" s="5"/>
      <c r="S76" s="4">
        <v>46</v>
      </c>
    </row>
    <row r="77" spans="1:19" x14ac:dyDescent="0.25">
      <c r="A77" s="3">
        <f t="shared" si="2"/>
        <v>72</v>
      </c>
      <c r="B77" s="3" t="s">
        <v>171</v>
      </c>
      <c r="C77" s="3" t="s">
        <v>29</v>
      </c>
      <c r="D77" s="3"/>
      <c r="E77" s="3"/>
      <c r="F77" s="3">
        <v>63</v>
      </c>
      <c r="G77" s="3">
        <v>33</v>
      </c>
      <c r="H77" s="3"/>
      <c r="I77" s="3"/>
      <c r="J77" s="3"/>
      <c r="K77" s="3"/>
      <c r="L77" s="3"/>
      <c r="M77" s="3"/>
      <c r="N77" s="3"/>
      <c r="O77" s="5"/>
      <c r="P77" s="5"/>
      <c r="Q77" s="5"/>
      <c r="S77" s="4">
        <v>17.7</v>
      </c>
    </row>
    <row r="78" spans="1:19" x14ac:dyDescent="0.25">
      <c r="A78" s="3">
        <f>1+A77</f>
        <v>73</v>
      </c>
      <c r="B78" s="3" t="s">
        <v>171</v>
      </c>
      <c r="C78" s="3" t="s">
        <v>29</v>
      </c>
      <c r="D78" s="3" t="s">
        <v>21</v>
      </c>
      <c r="E78" s="3"/>
      <c r="F78" s="3">
        <v>63</v>
      </c>
      <c r="G78" s="3">
        <v>5</v>
      </c>
      <c r="H78" s="3"/>
      <c r="I78" s="3"/>
      <c r="J78" s="3"/>
      <c r="K78" s="3"/>
      <c r="L78" s="3"/>
      <c r="M78" s="3"/>
      <c r="N78" s="3"/>
      <c r="O78" s="5"/>
      <c r="P78" s="5"/>
      <c r="Q78" s="5"/>
      <c r="S78" s="4">
        <v>26.3</v>
      </c>
    </row>
    <row r="79" spans="1:19" x14ac:dyDescent="0.25">
      <c r="A79" s="3">
        <f t="shared" ref="A79:A137" si="3">1+A78</f>
        <v>74</v>
      </c>
      <c r="B79" s="3" t="s">
        <v>29</v>
      </c>
      <c r="C79" s="3" t="s">
        <v>60</v>
      </c>
      <c r="D79" s="3"/>
      <c r="E79" s="3"/>
      <c r="F79" s="3">
        <v>63</v>
      </c>
      <c r="G79" s="3">
        <v>106.9</v>
      </c>
      <c r="H79" s="3"/>
      <c r="I79" s="3"/>
      <c r="J79" s="3"/>
      <c r="K79" s="3"/>
      <c r="L79" s="3"/>
      <c r="M79" s="3"/>
      <c r="N79" s="3"/>
      <c r="O79" s="5"/>
      <c r="P79" s="5"/>
      <c r="Q79" s="5"/>
      <c r="S79" s="4">
        <v>70</v>
      </c>
    </row>
    <row r="80" spans="1:19" x14ac:dyDescent="0.25">
      <c r="A80" s="3">
        <f t="shared" si="3"/>
        <v>75</v>
      </c>
      <c r="B80" s="3" t="s">
        <v>29</v>
      </c>
      <c r="C80" s="3" t="s">
        <v>172</v>
      </c>
      <c r="D80" s="3"/>
      <c r="E80" s="3"/>
      <c r="F80" s="3">
        <v>63</v>
      </c>
      <c r="G80" s="3">
        <v>79.5</v>
      </c>
      <c r="H80" s="3"/>
      <c r="I80" s="3"/>
      <c r="J80" s="3"/>
      <c r="K80" s="3"/>
      <c r="L80" s="3"/>
      <c r="M80" s="3"/>
      <c r="N80" s="3"/>
      <c r="O80" s="5"/>
      <c r="P80" s="5"/>
      <c r="Q80" s="5"/>
      <c r="S80" s="4">
        <v>46.7</v>
      </c>
    </row>
    <row r="81" spans="1:19" x14ac:dyDescent="0.25">
      <c r="A81" s="3">
        <f t="shared" si="3"/>
        <v>76</v>
      </c>
      <c r="B81" s="3" t="s">
        <v>171</v>
      </c>
      <c r="C81" s="3" t="s">
        <v>27</v>
      </c>
      <c r="D81" s="3"/>
      <c r="E81" s="3"/>
      <c r="F81" s="3">
        <v>63</v>
      </c>
      <c r="G81" s="3">
        <v>282.10000000000002</v>
      </c>
      <c r="H81" s="3"/>
      <c r="I81" s="3"/>
      <c r="J81" s="3"/>
      <c r="K81" s="3"/>
      <c r="L81" s="3"/>
      <c r="M81" s="3"/>
      <c r="N81" s="3"/>
      <c r="O81" s="5"/>
      <c r="P81" s="5"/>
      <c r="Q81" s="5"/>
      <c r="S81" s="4">
        <v>27.5</v>
      </c>
    </row>
    <row r="82" spans="1:19" x14ac:dyDescent="0.25">
      <c r="A82" s="3">
        <f t="shared" si="3"/>
        <v>77</v>
      </c>
      <c r="B82" s="3" t="s">
        <v>173</v>
      </c>
      <c r="C82" s="3" t="s">
        <v>174</v>
      </c>
      <c r="D82" s="3"/>
      <c r="E82" s="3"/>
      <c r="F82" s="3">
        <v>63</v>
      </c>
      <c r="G82" s="3">
        <v>80.099999999999994</v>
      </c>
      <c r="H82" s="3"/>
      <c r="I82" s="3"/>
      <c r="J82" s="3"/>
      <c r="K82" s="3"/>
      <c r="L82" s="3"/>
      <c r="M82" s="3"/>
      <c r="N82" s="3"/>
      <c r="O82" s="5"/>
      <c r="P82" s="5"/>
      <c r="Q82" s="5"/>
      <c r="S82" s="4">
        <v>3</v>
      </c>
    </row>
    <row r="83" spans="1:19" x14ac:dyDescent="0.25">
      <c r="A83" s="3">
        <f t="shared" si="3"/>
        <v>78</v>
      </c>
      <c r="B83" s="3" t="s">
        <v>175</v>
      </c>
      <c r="C83" s="3" t="s">
        <v>158</v>
      </c>
      <c r="D83" s="3"/>
      <c r="E83" s="3"/>
      <c r="F83" s="3">
        <v>63</v>
      </c>
      <c r="G83" s="3">
        <v>22.1</v>
      </c>
      <c r="H83" s="3"/>
      <c r="I83" s="3"/>
      <c r="J83" s="3"/>
      <c r="K83" s="3"/>
      <c r="L83" s="3"/>
      <c r="M83" s="3"/>
      <c r="N83" s="3"/>
      <c r="O83" s="5"/>
      <c r="P83" s="5"/>
      <c r="Q83" s="5"/>
      <c r="S83" s="4">
        <v>32</v>
      </c>
    </row>
    <row r="84" spans="1:19" x14ac:dyDescent="0.25">
      <c r="A84" s="3">
        <f t="shared" si="3"/>
        <v>79</v>
      </c>
      <c r="B84" s="3" t="s">
        <v>176</v>
      </c>
      <c r="C84" s="3" t="s">
        <v>177</v>
      </c>
      <c r="D84" s="3"/>
      <c r="E84" s="3"/>
      <c r="F84" s="3">
        <v>63</v>
      </c>
      <c r="G84" s="3">
        <v>685.6</v>
      </c>
      <c r="H84" s="3"/>
      <c r="I84" s="3"/>
      <c r="J84" s="3"/>
      <c r="K84" s="3"/>
      <c r="L84" s="3"/>
      <c r="M84" s="3"/>
      <c r="N84" s="3"/>
      <c r="O84" s="5"/>
      <c r="P84" s="5"/>
      <c r="Q84" s="5"/>
      <c r="S84" s="4">
        <v>3</v>
      </c>
    </row>
    <row r="85" spans="1:19" x14ac:dyDescent="0.25">
      <c r="A85" s="3">
        <f t="shared" si="3"/>
        <v>80</v>
      </c>
      <c r="B85" s="3" t="s">
        <v>178</v>
      </c>
      <c r="C85" s="3" t="s">
        <v>179</v>
      </c>
      <c r="D85" s="3"/>
      <c r="E85" s="3"/>
      <c r="F85" s="3">
        <v>63</v>
      </c>
      <c r="G85" s="3">
        <v>60.1</v>
      </c>
      <c r="H85" s="3"/>
      <c r="I85" s="3"/>
      <c r="J85" s="3"/>
      <c r="K85" s="3"/>
      <c r="L85" s="3"/>
      <c r="M85" s="3"/>
      <c r="N85" s="3"/>
      <c r="O85" s="5"/>
      <c r="P85" s="5"/>
      <c r="Q85" s="5"/>
      <c r="S85" s="4">
        <v>64.3</v>
      </c>
    </row>
    <row r="86" spans="1:19" x14ac:dyDescent="0.25">
      <c r="A86" s="3">
        <f t="shared" si="3"/>
        <v>81</v>
      </c>
      <c r="B86" s="3" t="s">
        <v>178</v>
      </c>
      <c r="C86" s="3" t="s">
        <v>180</v>
      </c>
      <c r="D86" s="3"/>
      <c r="E86" s="3"/>
      <c r="F86" s="3">
        <v>63</v>
      </c>
      <c r="G86" s="3">
        <v>250.3</v>
      </c>
      <c r="H86" s="3"/>
      <c r="I86" s="3"/>
      <c r="J86" s="3"/>
      <c r="K86" s="3"/>
      <c r="L86" s="3"/>
      <c r="M86" s="3"/>
      <c r="N86" s="3"/>
      <c r="O86" s="5"/>
      <c r="P86" s="5"/>
      <c r="Q86" s="5"/>
      <c r="S86" s="4">
        <v>125</v>
      </c>
    </row>
    <row r="87" spans="1:19" x14ac:dyDescent="0.25">
      <c r="A87" s="3">
        <f t="shared" si="3"/>
        <v>82</v>
      </c>
      <c r="B87" s="3" t="s">
        <v>181</v>
      </c>
      <c r="C87" s="3" t="s">
        <v>182</v>
      </c>
      <c r="D87" s="3"/>
      <c r="E87" s="3"/>
      <c r="F87" s="3">
        <v>63</v>
      </c>
      <c r="G87" s="3">
        <v>71.900000000000006</v>
      </c>
      <c r="H87" s="3"/>
      <c r="I87" s="3"/>
      <c r="J87" s="3"/>
      <c r="K87" s="3"/>
      <c r="L87" s="3"/>
      <c r="M87" s="3"/>
      <c r="N87" s="3"/>
      <c r="O87" s="5"/>
      <c r="P87" s="5"/>
      <c r="Q87" s="5"/>
      <c r="S87" s="4">
        <v>3</v>
      </c>
    </row>
    <row r="88" spans="1:19" x14ac:dyDescent="0.25">
      <c r="A88" s="3">
        <f t="shared" si="3"/>
        <v>83</v>
      </c>
      <c r="B88" s="3" t="s">
        <v>183</v>
      </c>
      <c r="C88" s="3" t="s">
        <v>184</v>
      </c>
      <c r="D88" s="3"/>
      <c r="E88" s="3"/>
      <c r="F88" s="3">
        <v>63</v>
      </c>
      <c r="G88" s="3">
        <v>79.8</v>
      </c>
      <c r="H88" s="3"/>
      <c r="I88" s="3"/>
      <c r="J88" s="3"/>
      <c r="K88" s="3"/>
      <c r="L88" s="3"/>
      <c r="M88" s="3"/>
      <c r="N88" s="3"/>
      <c r="O88" s="5"/>
      <c r="P88" s="5"/>
      <c r="Q88" s="5"/>
      <c r="S88" s="4">
        <v>21</v>
      </c>
    </row>
    <row r="89" spans="1:19" x14ac:dyDescent="0.25">
      <c r="A89" s="3">
        <f t="shared" si="3"/>
        <v>84</v>
      </c>
      <c r="B89" s="3" t="s">
        <v>185</v>
      </c>
      <c r="C89" s="3" t="s">
        <v>186</v>
      </c>
      <c r="D89" s="3"/>
      <c r="E89" s="3"/>
      <c r="F89" s="3">
        <v>63</v>
      </c>
      <c r="G89" s="3">
        <v>86.6</v>
      </c>
      <c r="H89" s="3"/>
      <c r="I89" s="3"/>
      <c r="J89" s="3"/>
      <c r="K89" s="3"/>
      <c r="L89" s="3"/>
      <c r="M89" s="3"/>
      <c r="N89" s="3"/>
      <c r="O89" s="5"/>
      <c r="P89" s="5"/>
      <c r="Q89" s="5"/>
      <c r="S89" s="4">
        <v>59.6</v>
      </c>
    </row>
    <row r="90" spans="1:19" x14ac:dyDescent="0.25">
      <c r="A90" s="3">
        <f t="shared" si="3"/>
        <v>85</v>
      </c>
      <c r="B90" s="3" t="s">
        <v>186</v>
      </c>
      <c r="C90" s="3" t="s">
        <v>187</v>
      </c>
      <c r="D90" s="3"/>
      <c r="E90" s="3"/>
      <c r="F90" s="3">
        <v>63</v>
      </c>
      <c r="G90" s="3">
        <v>432</v>
      </c>
      <c r="H90" s="3"/>
      <c r="I90" s="3"/>
      <c r="J90" s="3"/>
      <c r="K90" s="3"/>
      <c r="L90" s="3"/>
      <c r="M90" s="3"/>
      <c r="N90" s="3"/>
      <c r="O90" s="5"/>
      <c r="P90" s="5"/>
      <c r="Q90" s="5"/>
      <c r="S90" s="4">
        <v>3</v>
      </c>
    </row>
    <row r="91" spans="1:19" x14ac:dyDescent="0.25">
      <c r="A91" s="3">
        <f t="shared" si="3"/>
        <v>86</v>
      </c>
      <c r="B91" s="3" t="s">
        <v>186</v>
      </c>
      <c r="C91" s="3" t="s">
        <v>187</v>
      </c>
      <c r="D91" s="3" t="s">
        <v>188</v>
      </c>
      <c r="E91" s="3"/>
      <c r="F91" s="3">
        <v>63</v>
      </c>
      <c r="G91" s="3">
        <v>2.6</v>
      </c>
      <c r="H91" s="3"/>
      <c r="I91" s="3"/>
      <c r="J91" s="3"/>
      <c r="K91" s="3"/>
      <c r="L91" s="3"/>
      <c r="M91" s="3"/>
      <c r="N91" s="3"/>
      <c r="O91" s="5"/>
      <c r="P91" s="5"/>
      <c r="Q91" s="5"/>
      <c r="S91" s="4">
        <v>26.6</v>
      </c>
    </row>
    <row r="92" spans="1:19" x14ac:dyDescent="0.25">
      <c r="A92" s="3">
        <f t="shared" si="3"/>
        <v>87</v>
      </c>
      <c r="B92" s="3" t="s">
        <v>186</v>
      </c>
      <c r="C92" s="3" t="s">
        <v>189</v>
      </c>
      <c r="D92" s="3"/>
      <c r="E92" s="3"/>
      <c r="F92" s="3">
        <v>63</v>
      </c>
      <c r="G92" s="3">
        <v>120.7</v>
      </c>
      <c r="H92" s="3"/>
      <c r="I92" s="3"/>
      <c r="J92" s="3"/>
      <c r="K92" s="3"/>
      <c r="L92" s="3"/>
      <c r="M92" s="3"/>
      <c r="N92" s="3"/>
      <c r="O92" s="5"/>
      <c r="P92" s="5"/>
      <c r="Q92" s="5"/>
      <c r="S92" s="4">
        <v>109.5</v>
      </c>
    </row>
    <row r="93" spans="1:19" x14ac:dyDescent="0.25">
      <c r="A93" s="3">
        <f t="shared" si="3"/>
        <v>88</v>
      </c>
      <c r="B93" s="3" t="s">
        <v>190</v>
      </c>
      <c r="C93" s="3" t="s">
        <v>189</v>
      </c>
      <c r="D93" s="3"/>
      <c r="E93" s="3"/>
      <c r="F93" s="3">
        <v>63</v>
      </c>
      <c r="G93" s="3">
        <v>174.4</v>
      </c>
      <c r="H93" s="3"/>
      <c r="I93" s="3"/>
      <c r="J93" s="3"/>
      <c r="K93" s="3"/>
      <c r="L93" s="3"/>
      <c r="M93" s="3"/>
      <c r="N93" s="3"/>
      <c r="O93" s="5"/>
      <c r="P93" s="5"/>
      <c r="Q93" s="5"/>
      <c r="S93" s="4">
        <v>63</v>
      </c>
    </row>
    <row r="94" spans="1:19" x14ac:dyDescent="0.25">
      <c r="A94" s="3">
        <f t="shared" si="3"/>
        <v>89</v>
      </c>
      <c r="B94" s="3" t="s">
        <v>190</v>
      </c>
      <c r="C94" s="3" t="s">
        <v>189</v>
      </c>
      <c r="D94" s="3" t="s">
        <v>23</v>
      </c>
      <c r="E94" s="3"/>
      <c r="F94" s="3">
        <v>63</v>
      </c>
      <c r="G94" s="3">
        <v>116.3</v>
      </c>
      <c r="H94" s="3"/>
      <c r="I94" s="3"/>
      <c r="J94" s="3"/>
      <c r="K94" s="3"/>
      <c r="L94" s="3"/>
      <c r="M94" s="3"/>
      <c r="N94" s="3"/>
      <c r="O94" s="5"/>
      <c r="P94" s="5"/>
      <c r="Q94" s="5"/>
      <c r="S94" s="4">
        <v>107.3</v>
      </c>
    </row>
    <row r="95" spans="1:19" x14ac:dyDescent="0.25">
      <c r="A95" s="3">
        <f t="shared" si="3"/>
        <v>90</v>
      </c>
      <c r="B95" s="3" t="s">
        <v>191</v>
      </c>
      <c r="C95" s="3" t="s">
        <v>192</v>
      </c>
      <c r="D95" s="3"/>
      <c r="E95" s="3"/>
      <c r="F95" s="3">
        <v>63</v>
      </c>
      <c r="G95" s="3">
        <v>197.3</v>
      </c>
      <c r="H95" s="3"/>
      <c r="I95" s="3"/>
      <c r="J95" s="3"/>
      <c r="K95" s="3"/>
      <c r="L95" s="3"/>
      <c r="M95" s="3"/>
      <c r="N95" s="3"/>
      <c r="O95" s="5"/>
      <c r="P95" s="5"/>
      <c r="Q95" s="5"/>
      <c r="S95" s="4">
        <v>1.5</v>
      </c>
    </row>
    <row r="96" spans="1:19" x14ac:dyDescent="0.25">
      <c r="A96" s="3">
        <f t="shared" si="3"/>
        <v>91</v>
      </c>
      <c r="B96" s="3" t="s">
        <v>193</v>
      </c>
      <c r="C96" s="3" t="s">
        <v>194</v>
      </c>
      <c r="D96" s="3"/>
      <c r="E96" s="3"/>
      <c r="F96" s="3">
        <v>63</v>
      </c>
      <c r="G96" s="3">
        <v>158.19999999999999</v>
      </c>
      <c r="H96" s="3"/>
      <c r="I96" s="3"/>
      <c r="J96" s="3"/>
      <c r="K96" s="3"/>
      <c r="L96" s="3"/>
      <c r="M96" s="3"/>
      <c r="N96" s="3"/>
      <c r="O96" s="5"/>
      <c r="P96" s="5"/>
      <c r="Q96" s="5"/>
      <c r="S96" s="4">
        <v>10</v>
      </c>
    </row>
    <row r="97" spans="1:19" x14ac:dyDescent="0.25">
      <c r="A97" s="3">
        <f t="shared" si="3"/>
        <v>92</v>
      </c>
      <c r="B97" s="3" t="s">
        <v>171</v>
      </c>
      <c r="C97" s="3" t="s">
        <v>195</v>
      </c>
      <c r="D97" s="3"/>
      <c r="E97" s="3"/>
      <c r="F97" s="3">
        <v>63</v>
      </c>
      <c r="G97" s="3">
        <v>130.80000000000001</v>
      </c>
      <c r="H97" s="3"/>
      <c r="I97" s="3"/>
      <c r="J97" s="3"/>
      <c r="K97" s="3"/>
      <c r="L97" s="3"/>
      <c r="M97" s="3"/>
      <c r="N97" s="3"/>
      <c r="O97" s="5"/>
      <c r="P97" s="5"/>
      <c r="Q97" s="5"/>
      <c r="S97" s="4">
        <v>32.1</v>
      </c>
    </row>
    <row r="98" spans="1:19" x14ac:dyDescent="0.25">
      <c r="A98" s="3">
        <f t="shared" si="3"/>
        <v>93</v>
      </c>
      <c r="B98" s="3" t="s">
        <v>195</v>
      </c>
      <c r="C98" s="3" t="s">
        <v>196</v>
      </c>
      <c r="D98" s="3"/>
      <c r="E98" s="3"/>
      <c r="F98" s="3">
        <v>63</v>
      </c>
      <c r="G98" s="3">
        <v>29</v>
      </c>
      <c r="H98" s="3"/>
      <c r="I98" s="3"/>
      <c r="J98" s="3"/>
      <c r="K98" s="3"/>
      <c r="L98" s="3"/>
      <c r="M98" s="3"/>
      <c r="N98" s="3"/>
      <c r="O98" s="5"/>
      <c r="P98" s="5"/>
      <c r="Q98" s="5"/>
      <c r="S98" s="4">
        <v>87.2</v>
      </c>
    </row>
    <row r="99" spans="1:19" x14ac:dyDescent="0.25">
      <c r="A99" s="3">
        <f t="shared" si="3"/>
        <v>94</v>
      </c>
      <c r="B99" s="3" t="s">
        <v>195</v>
      </c>
      <c r="C99" s="3" t="s">
        <v>196</v>
      </c>
      <c r="D99" s="3" t="s">
        <v>197</v>
      </c>
      <c r="E99" s="3"/>
      <c r="F99" s="3">
        <v>63</v>
      </c>
      <c r="G99" s="3">
        <v>133.19999999999999</v>
      </c>
      <c r="H99" s="3"/>
      <c r="I99" s="3"/>
      <c r="J99" s="3"/>
      <c r="K99" s="3"/>
      <c r="L99" s="3"/>
      <c r="M99" s="3"/>
      <c r="N99" s="3"/>
      <c r="O99" s="5"/>
      <c r="P99" s="5"/>
      <c r="Q99" s="5"/>
      <c r="S99" s="4">
        <v>17.8</v>
      </c>
    </row>
    <row r="100" spans="1:19" x14ac:dyDescent="0.25">
      <c r="A100" s="3">
        <f t="shared" si="3"/>
        <v>95</v>
      </c>
      <c r="B100" s="3" t="s">
        <v>198</v>
      </c>
      <c r="C100" s="3" t="s">
        <v>199</v>
      </c>
      <c r="D100" s="3"/>
      <c r="E100" s="3"/>
      <c r="F100" s="3">
        <v>63</v>
      </c>
      <c r="G100" s="3">
        <v>62.1</v>
      </c>
      <c r="H100" s="3"/>
      <c r="I100" s="3"/>
      <c r="J100" s="3"/>
      <c r="K100" s="3"/>
      <c r="L100" s="3"/>
      <c r="M100" s="3"/>
      <c r="N100" s="3"/>
      <c r="O100" s="5"/>
      <c r="P100" s="5"/>
      <c r="Q100" s="5"/>
      <c r="S100" s="4">
        <v>4</v>
      </c>
    </row>
    <row r="101" spans="1:19" x14ac:dyDescent="0.25">
      <c r="A101" s="3">
        <f t="shared" si="3"/>
        <v>96</v>
      </c>
      <c r="B101" s="3" t="s">
        <v>200</v>
      </c>
      <c r="C101" s="3" t="s">
        <v>47</v>
      </c>
      <c r="D101" s="3"/>
      <c r="E101" s="3"/>
      <c r="F101" s="3">
        <v>63</v>
      </c>
      <c r="G101" s="3">
        <v>58.8</v>
      </c>
      <c r="H101" s="3"/>
      <c r="I101" s="3"/>
      <c r="J101" s="3"/>
      <c r="K101" s="3"/>
      <c r="L101" s="3"/>
      <c r="M101" s="3"/>
      <c r="N101" s="3"/>
      <c r="O101" s="5"/>
      <c r="P101" s="5"/>
      <c r="Q101" s="5"/>
      <c r="S101" s="4">
        <v>11</v>
      </c>
    </row>
    <row r="102" spans="1:19" x14ac:dyDescent="0.25">
      <c r="A102" s="3">
        <f t="shared" si="3"/>
        <v>97</v>
      </c>
      <c r="B102" s="3" t="s">
        <v>196</v>
      </c>
      <c r="C102" s="3" t="s">
        <v>201</v>
      </c>
      <c r="D102" s="3" t="s">
        <v>165</v>
      </c>
      <c r="E102" s="3"/>
      <c r="F102" s="3">
        <v>63</v>
      </c>
      <c r="G102" s="3">
        <v>46.8</v>
      </c>
      <c r="H102" s="3"/>
      <c r="I102" s="3"/>
      <c r="J102" s="3"/>
      <c r="K102" s="3"/>
      <c r="L102" s="3"/>
      <c r="M102" s="3"/>
      <c r="N102" s="3"/>
      <c r="O102" s="5"/>
      <c r="P102" s="5"/>
      <c r="Q102" s="5"/>
      <c r="S102" s="4">
        <v>29</v>
      </c>
    </row>
    <row r="103" spans="1:19" x14ac:dyDescent="0.25">
      <c r="A103" s="3">
        <f t="shared" si="3"/>
        <v>98</v>
      </c>
      <c r="B103" s="3" t="s">
        <v>196</v>
      </c>
      <c r="C103" s="3" t="s">
        <v>201</v>
      </c>
      <c r="D103" s="3"/>
      <c r="E103" s="3"/>
      <c r="F103" s="3">
        <v>63</v>
      </c>
      <c r="G103" s="3">
        <f>48.1-46.8</f>
        <v>1.3000000000000043</v>
      </c>
      <c r="H103" s="3"/>
      <c r="I103" s="3"/>
      <c r="J103" s="3"/>
      <c r="K103" s="3"/>
      <c r="L103" s="3"/>
      <c r="M103" s="3"/>
      <c r="N103" s="3"/>
      <c r="O103" s="5"/>
      <c r="P103" s="5"/>
      <c r="Q103" s="5"/>
      <c r="S103" s="4">
        <v>165</v>
      </c>
    </row>
    <row r="104" spans="1:19" x14ac:dyDescent="0.25">
      <c r="A104" s="3">
        <f t="shared" si="3"/>
        <v>99</v>
      </c>
      <c r="B104" s="3" t="s">
        <v>196</v>
      </c>
      <c r="C104" s="3" t="s">
        <v>201</v>
      </c>
      <c r="D104" s="3" t="s">
        <v>197</v>
      </c>
      <c r="E104" s="3"/>
      <c r="F104" s="3">
        <v>63</v>
      </c>
      <c r="G104" s="3">
        <v>5.4</v>
      </c>
      <c r="H104" s="3"/>
      <c r="I104" s="3"/>
      <c r="J104" s="3"/>
      <c r="K104" s="3"/>
      <c r="L104" s="3"/>
      <c r="M104" s="3"/>
      <c r="N104" s="3"/>
      <c r="O104" s="5"/>
      <c r="P104" s="5"/>
      <c r="Q104" s="5"/>
      <c r="S104" s="4">
        <v>108.3</v>
      </c>
    </row>
    <row r="105" spans="1:19" x14ac:dyDescent="0.25">
      <c r="A105" s="3">
        <f t="shared" si="3"/>
        <v>100</v>
      </c>
      <c r="B105" s="3" t="s">
        <v>201</v>
      </c>
      <c r="C105" s="3" t="s">
        <v>202</v>
      </c>
      <c r="D105" s="3" t="s">
        <v>165</v>
      </c>
      <c r="E105" s="3"/>
      <c r="F105" s="3">
        <v>63</v>
      </c>
      <c r="G105" s="3">
        <v>21.1</v>
      </c>
      <c r="H105" s="3"/>
      <c r="I105" s="3"/>
      <c r="J105" s="3"/>
      <c r="K105" s="3"/>
      <c r="L105" s="3"/>
      <c r="M105" s="3"/>
      <c r="N105" s="3"/>
      <c r="O105" s="5"/>
      <c r="P105" s="5"/>
      <c r="Q105" s="5"/>
      <c r="S105" s="4">
        <v>162</v>
      </c>
    </row>
    <row r="106" spans="1:19" x14ac:dyDescent="0.25">
      <c r="A106" s="3">
        <f t="shared" si="3"/>
        <v>101</v>
      </c>
      <c r="B106" s="3" t="s">
        <v>201</v>
      </c>
      <c r="C106" s="3" t="s">
        <v>203</v>
      </c>
      <c r="D106" s="3" t="s">
        <v>197</v>
      </c>
      <c r="E106" s="3"/>
      <c r="F106" s="3">
        <v>63</v>
      </c>
      <c r="G106" s="3">
        <v>3</v>
      </c>
      <c r="H106" s="3"/>
      <c r="I106" s="3"/>
      <c r="J106" s="3"/>
      <c r="K106" s="3"/>
      <c r="L106" s="3"/>
      <c r="M106" s="3"/>
      <c r="N106" s="3"/>
      <c r="O106" s="5"/>
      <c r="P106" s="5"/>
      <c r="Q106" s="5"/>
      <c r="S106" s="4">
        <v>23</v>
      </c>
    </row>
    <row r="107" spans="1:19" x14ac:dyDescent="0.25">
      <c r="A107" s="3">
        <f t="shared" si="3"/>
        <v>102</v>
      </c>
      <c r="B107" s="3" t="s">
        <v>204</v>
      </c>
      <c r="C107" s="3" t="s">
        <v>46</v>
      </c>
      <c r="D107" s="3" t="s">
        <v>197</v>
      </c>
      <c r="E107" s="3"/>
      <c r="F107" s="3">
        <v>63</v>
      </c>
      <c r="G107" s="3">
        <v>4.0999999999999996</v>
      </c>
      <c r="H107" s="3"/>
      <c r="I107" s="3"/>
      <c r="J107" s="3"/>
      <c r="K107" s="3"/>
      <c r="L107" s="3"/>
      <c r="M107" s="3"/>
      <c r="N107" s="3"/>
      <c r="O107" s="5"/>
      <c r="P107" s="5"/>
      <c r="Q107" s="5"/>
      <c r="S107" s="4">
        <v>79</v>
      </c>
    </row>
    <row r="108" spans="1:19" x14ac:dyDescent="0.25">
      <c r="A108" s="3">
        <f t="shared" si="3"/>
        <v>103</v>
      </c>
      <c r="B108" s="3" t="s">
        <v>204</v>
      </c>
      <c r="C108" s="3" t="s">
        <v>46</v>
      </c>
      <c r="D108" s="3" t="s">
        <v>165</v>
      </c>
      <c r="E108" s="3"/>
      <c r="F108" s="3">
        <v>63</v>
      </c>
      <c r="G108" s="3">
        <v>63.4</v>
      </c>
      <c r="H108" s="3"/>
      <c r="I108" s="3"/>
      <c r="J108" s="3"/>
      <c r="K108" s="3"/>
      <c r="L108" s="3"/>
      <c r="M108" s="3"/>
      <c r="N108" s="3"/>
      <c r="O108" s="5"/>
      <c r="P108" s="5"/>
      <c r="Q108" s="5"/>
      <c r="S108" s="4">
        <v>10</v>
      </c>
    </row>
    <row r="109" spans="1:19" x14ac:dyDescent="0.25">
      <c r="A109" s="3">
        <f t="shared" si="3"/>
        <v>104</v>
      </c>
      <c r="B109" s="3" t="s">
        <v>46</v>
      </c>
      <c r="C109" s="3" t="s">
        <v>47</v>
      </c>
      <c r="D109" s="3"/>
      <c r="E109" s="3"/>
      <c r="F109" s="3">
        <v>63</v>
      </c>
      <c r="G109" s="3">
        <v>8.1999999999999993</v>
      </c>
      <c r="H109" s="3"/>
      <c r="I109" s="3"/>
      <c r="J109" s="3"/>
      <c r="K109" s="3"/>
      <c r="L109" s="3"/>
      <c r="M109" s="3"/>
      <c r="N109" s="3"/>
      <c r="O109" s="5"/>
      <c r="P109" s="5"/>
      <c r="Q109" s="5"/>
      <c r="S109" s="4">
        <v>18</v>
      </c>
    </row>
    <row r="110" spans="1:19" x14ac:dyDescent="0.25">
      <c r="A110" s="3">
        <f t="shared" si="3"/>
        <v>105</v>
      </c>
      <c r="B110" s="3" t="s">
        <v>46</v>
      </c>
      <c r="C110" s="3" t="s">
        <v>47</v>
      </c>
      <c r="D110" s="3" t="s">
        <v>165</v>
      </c>
      <c r="E110" s="3"/>
      <c r="F110" s="3">
        <v>63</v>
      </c>
      <c r="G110" s="3">
        <f>72.8+2.3</f>
        <v>75.099999999999994</v>
      </c>
      <c r="H110" s="3"/>
      <c r="I110" s="3"/>
      <c r="J110" s="3"/>
      <c r="K110" s="3"/>
      <c r="L110" s="3"/>
      <c r="M110" s="3"/>
      <c r="N110" s="3"/>
      <c r="O110" s="5"/>
      <c r="P110" s="5"/>
      <c r="Q110" s="5"/>
      <c r="S110" s="4">
        <v>305</v>
      </c>
    </row>
    <row r="111" spans="1:19" x14ac:dyDescent="0.25">
      <c r="A111" s="3">
        <f t="shared" si="3"/>
        <v>106</v>
      </c>
      <c r="B111" s="3" t="s">
        <v>46</v>
      </c>
      <c r="C111" s="3" t="s">
        <v>168</v>
      </c>
      <c r="D111" s="3" t="s">
        <v>165</v>
      </c>
      <c r="E111" s="3"/>
      <c r="F111" s="3">
        <v>63</v>
      </c>
      <c r="G111" s="3">
        <v>40.200000000000003</v>
      </c>
      <c r="H111" s="3"/>
      <c r="I111" s="3"/>
      <c r="J111" s="3"/>
      <c r="K111" s="3"/>
      <c r="L111" s="3"/>
      <c r="M111" s="3"/>
      <c r="N111" s="3"/>
      <c r="O111" s="5"/>
      <c r="P111" s="5"/>
      <c r="Q111" s="5"/>
      <c r="S111" s="4">
        <v>314.60000000000002</v>
      </c>
    </row>
    <row r="112" spans="1:19" x14ac:dyDescent="0.25">
      <c r="A112" s="3">
        <f t="shared" si="3"/>
        <v>107</v>
      </c>
      <c r="B112" s="3" t="s">
        <v>205</v>
      </c>
      <c r="C112" s="3" t="s">
        <v>196</v>
      </c>
      <c r="D112" s="3"/>
      <c r="E112" s="3"/>
      <c r="F112" s="3">
        <v>63</v>
      </c>
      <c r="G112" s="3">
        <v>29</v>
      </c>
      <c r="H112" s="3"/>
      <c r="I112" s="3"/>
      <c r="J112" s="3"/>
      <c r="K112" s="3"/>
      <c r="L112" s="3"/>
      <c r="M112" s="3"/>
      <c r="N112" s="3"/>
      <c r="O112" s="5"/>
      <c r="P112" s="5"/>
      <c r="Q112" s="5"/>
      <c r="S112" s="4">
        <v>16.7</v>
      </c>
    </row>
    <row r="113" spans="1:19" x14ac:dyDescent="0.25">
      <c r="A113" s="3">
        <f t="shared" si="3"/>
        <v>108</v>
      </c>
      <c r="B113" s="3" t="s">
        <v>206</v>
      </c>
      <c r="C113" s="3" t="s">
        <v>207</v>
      </c>
      <c r="D113" s="3"/>
      <c r="E113" s="3"/>
      <c r="F113" s="3">
        <v>63</v>
      </c>
      <c r="G113" s="3">
        <v>128.4</v>
      </c>
      <c r="H113" s="3"/>
      <c r="I113" s="3"/>
      <c r="J113" s="3"/>
      <c r="K113" s="3"/>
      <c r="L113" s="3"/>
      <c r="M113" s="3"/>
      <c r="N113" s="3"/>
      <c r="O113" s="5"/>
      <c r="P113" s="5"/>
      <c r="Q113" s="5"/>
      <c r="S113" s="4">
        <v>79.599999999999994</v>
      </c>
    </row>
    <row r="114" spans="1:19" x14ac:dyDescent="0.25">
      <c r="A114" s="3">
        <f t="shared" si="3"/>
        <v>109</v>
      </c>
      <c r="B114" s="3" t="s">
        <v>208</v>
      </c>
      <c r="C114" s="3" t="s">
        <v>183</v>
      </c>
      <c r="D114" s="3" t="s">
        <v>23</v>
      </c>
      <c r="E114" s="3"/>
      <c r="F114" s="2">
        <v>75</v>
      </c>
      <c r="G114" s="3"/>
      <c r="H114" s="3">
        <v>50.1</v>
      </c>
      <c r="I114" s="3"/>
      <c r="J114" s="3"/>
      <c r="K114" s="3"/>
      <c r="L114" s="3"/>
      <c r="M114" s="3"/>
      <c r="N114" s="3"/>
      <c r="O114" s="5"/>
      <c r="P114" s="5"/>
      <c r="Q114" s="5"/>
      <c r="S114" s="4">
        <v>78</v>
      </c>
    </row>
    <row r="115" spans="1:19" x14ac:dyDescent="0.25">
      <c r="A115" s="3">
        <f t="shared" si="3"/>
        <v>110</v>
      </c>
      <c r="B115" s="3" t="s">
        <v>208</v>
      </c>
      <c r="C115" s="3" t="s">
        <v>183</v>
      </c>
      <c r="D115" s="3"/>
      <c r="E115" s="3"/>
      <c r="F115" s="2">
        <v>75</v>
      </c>
      <c r="G115" s="3"/>
      <c r="H115" s="3">
        <v>39.1</v>
      </c>
      <c r="I115" s="3"/>
      <c r="J115" s="3"/>
      <c r="K115" s="3"/>
      <c r="L115" s="3"/>
      <c r="M115" s="3"/>
      <c r="N115" s="3"/>
      <c r="O115" s="5"/>
      <c r="P115" s="5"/>
      <c r="Q115" s="5"/>
      <c r="S115" s="4">
        <v>12.5</v>
      </c>
    </row>
    <row r="116" spans="1:19" x14ac:dyDescent="0.25">
      <c r="A116" s="3">
        <f t="shared" si="3"/>
        <v>111</v>
      </c>
      <c r="B116" s="3" t="s">
        <v>209</v>
      </c>
      <c r="C116" s="3" t="s">
        <v>210</v>
      </c>
      <c r="D116" s="3"/>
      <c r="E116" s="3"/>
      <c r="F116" s="3">
        <v>75</v>
      </c>
      <c r="G116" s="3"/>
      <c r="H116" s="3">
        <v>57.3</v>
      </c>
      <c r="I116" s="3"/>
      <c r="J116" s="3"/>
      <c r="K116" s="3"/>
      <c r="L116" s="3"/>
      <c r="M116" s="3"/>
      <c r="N116" s="3"/>
      <c r="O116" s="5"/>
      <c r="P116" s="5"/>
      <c r="Q116" s="5"/>
      <c r="S116" s="4">
        <v>35.299999999999997</v>
      </c>
    </row>
    <row r="117" spans="1:19" x14ac:dyDescent="0.25">
      <c r="A117" s="3">
        <f t="shared" si="3"/>
        <v>112</v>
      </c>
      <c r="B117" s="3" t="s">
        <v>210</v>
      </c>
      <c r="C117" s="3" t="s">
        <v>208</v>
      </c>
      <c r="D117" s="3"/>
      <c r="E117" s="3"/>
      <c r="F117" s="3">
        <v>75</v>
      </c>
      <c r="G117" s="3"/>
      <c r="H117" s="3">
        <v>97.1</v>
      </c>
      <c r="I117" s="3"/>
      <c r="J117" s="3"/>
      <c r="K117" s="3"/>
      <c r="L117" s="3"/>
      <c r="M117" s="3"/>
      <c r="N117" s="3"/>
      <c r="O117" s="5"/>
      <c r="P117" s="5"/>
      <c r="Q117" s="5"/>
      <c r="S117" s="4">
        <v>75</v>
      </c>
    </row>
    <row r="118" spans="1:19" x14ac:dyDescent="0.25">
      <c r="A118" s="3">
        <f t="shared" si="3"/>
        <v>113</v>
      </c>
      <c r="B118" s="3" t="s">
        <v>211</v>
      </c>
      <c r="C118" s="3" t="s">
        <v>212</v>
      </c>
      <c r="D118" s="3"/>
      <c r="E118" s="3"/>
      <c r="F118" s="3">
        <v>75</v>
      </c>
      <c r="G118" s="3"/>
      <c r="H118" s="3">
        <v>25.1</v>
      </c>
      <c r="I118" s="3"/>
      <c r="J118" s="3"/>
      <c r="K118" s="3"/>
      <c r="L118" s="3"/>
      <c r="M118" s="3"/>
      <c r="N118" s="3"/>
      <c r="O118" s="5"/>
      <c r="P118" s="5"/>
      <c r="Q118" s="5"/>
      <c r="S118" s="4">
        <v>75</v>
      </c>
    </row>
    <row r="119" spans="1:19" x14ac:dyDescent="0.25">
      <c r="A119" s="3">
        <f t="shared" si="3"/>
        <v>114</v>
      </c>
      <c r="B119" s="3" t="s">
        <v>58</v>
      </c>
      <c r="C119" s="3" t="s">
        <v>65</v>
      </c>
      <c r="D119" s="3"/>
      <c r="E119" s="3"/>
      <c r="F119" s="2">
        <v>75</v>
      </c>
      <c r="G119" s="3"/>
      <c r="H119" s="3">
        <v>58.2</v>
      </c>
      <c r="I119" s="3"/>
      <c r="J119" s="3"/>
      <c r="K119" s="3"/>
      <c r="L119" s="3"/>
      <c r="M119" s="3"/>
      <c r="N119" s="3"/>
      <c r="O119" s="5"/>
      <c r="P119" s="5"/>
      <c r="Q119" s="5"/>
      <c r="S119" s="4">
        <v>69</v>
      </c>
    </row>
    <row r="120" spans="1:19" x14ac:dyDescent="0.25">
      <c r="A120" s="3">
        <f>1+A119</f>
        <v>115</v>
      </c>
      <c r="B120" s="3" t="s">
        <v>58</v>
      </c>
      <c r="C120" s="3" t="s">
        <v>41</v>
      </c>
      <c r="D120" s="3" t="s">
        <v>21</v>
      </c>
      <c r="E120" s="3"/>
      <c r="F120" s="2">
        <v>75</v>
      </c>
      <c r="G120" s="3"/>
      <c r="H120" s="3">
        <v>4.5999999999999996</v>
      </c>
      <c r="I120" s="3"/>
      <c r="J120" s="3"/>
      <c r="K120" s="3"/>
      <c r="L120" s="3"/>
      <c r="M120" s="3"/>
      <c r="N120" s="3"/>
      <c r="O120" s="5"/>
      <c r="P120" s="5"/>
      <c r="Q120" s="5"/>
      <c r="S120" s="4">
        <v>298.5</v>
      </c>
    </row>
    <row r="121" spans="1:19" x14ac:dyDescent="0.25">
      <c r="A121" s="3">
        <f t="shared" si="3"/>
        <v>116</v>
      </c>
      <c r="B121" s="3" t="s">
        <v>58</v>
      </c>
      <c r="C121" s="3" t="s">
        <v>41</v>
      </c>
      <c r="D121" s="3"/>
      <c r="E121" s="3"/>
      <c r="F121" s="2">
        <v>75</v>
      </c>
      <c r="G121" s="3"/>
      <c r="H121" s="3">
        <v>132.19999999999999</v>
      </c>
      <c r="I121" s="3"/>
      <c r="J121" s="3"/>
      <c r="K121" s="3"/>
      <c r="L121" s="3"/>
      <c r="M121" s="3"/>
      <c r="N121" s="3"/>
      <c r="O121" s="5"/>
      <c r="P121" s="5"/>
      <c r="Q121" s="5"/>
      <c r="S121" s="4">
        <v>115.2</v>
      </c>
    </row>
    <row r="122" spans="1:19" x14ac:dyDescent="0.25">
      <c r="A122" s="3">
        <f t="shared" si="3"/>
        <v>117</v>
      </c>
      <c r="B122" s="3" t="s">
        <v>41</v>
      </c>
      <c r="C122" s="3" t="s">
        <v>39</v>
      </c>
      <c r="D122" s="3"/>
      <c r="E122" s="3"/>
      <c r="F122" s="2">
        <v>90</v>
      </c>
      <c r="G122" s="3"/>
      <c r="H122" s="3"/>
      <c r="I122" s="3">
        <v>167.6</v>
      </c>
      <c r="J122" s="3"/>
      <c r="K122" s="3"/>
      <c r="L122" s="3"/>
      <c r="M122" s="3"/>
      <c r="N122" s="3"/>
      <c r="O122" s="5"/>
      <c r="P122" s="5"/>
      <c r="Q122" s="5"/>
      <c r="S122" s="4">
        <v>22.4</v>
      </c>
    </row>
    <row r="123" spans="1:19" x14ac:dyDescent="0.25">
      <c r="A123" s="3">
        <f t="shared" si="3"/>
        <v>118</v>
      </c>
      <c r="B123" s="3" t="s">
        <v>39</v>
      </c>
      <c r="C123" s="3" t="s">
        <v>173</v>
      </c>
      <c r="D123" s="3" t="s">
        <v>21</v>
      </c>
      <c r="E123" s="3"/>
      <c r="F123" s="2">
        <v>90</v>
      </c>
      <c r="G123" s="3"/>
      <c r="H123" s="3"/>
      <c r="I123" s="3">
        <v>6.6</v>
      </c>
      <c r="J123" s="3"/>
      <c r="K123" s="3"/>
      <c r="L123" s="3"/>
      <c r="M123" s="3"/>
      <c r="N123" s="3"/>
      <c r="O123" s="5"/>
      <c r="P123" s="5"/>
      <c r="Q123" s="5"/>
      <c r="S123" s="4">
        <v>227</v>
      </c>
    </row>
    <row r="124" spans="1:19" x14ac:dyDescent="0.25">
      <c r="A124" s="3">
        <f t="shared" si="3"/>
        <v>119</v>
      </c>
      <c r="B124" s="3" t="s">
        <v>39</v>
      </c>
      <c r="C124" s="3" t="s">
        <v>173</v>
      </c>
      <c r="D124" s="3"/>
      <c r="E124" s="3"/>
      <c r="F124" s="2">
        <v>90</v>
      </c>
      <c r="G124" s="3"/>
      <c r="H124" s="3"/>
      <c r="I124" s="3">
        <v>54.4</v>
      </c>
      <c r="J124" s="3"/>
      <c r="K124" s="3"/>
      <c r="L124" s="3"/>
      <c r="M124" s="3"/>
      <c r="N124" s="3"/>
      <c r="O124" s="5"/>
      <c r="P124" s="5"/>
      <c r="Q124" s="5"/>
      <c r="S124" s="4">
        <v>107.3</v>
      </c>
    </row>
    <row r="125" spans="1:19" x14ac:dyDescent="0.25">
      <c r="A125" s="3">
        <f t="shared" si="3"/>
        <v>120</v>
      </c>
      <c r="B125" s="3" t="s">
        <v>173</v>
      </c>
      <c r="C125" s="3" t="s">
        <v>35</v>
      </c>
      <c r="D125" s="3"/>
      <c r="E125" s="3"/>
      <c r="F125" s="2">
        <v>90</v>
      </c>
      <c r="G125" s="3"/>
      <c r="H125" s="3"/>
      <c r="I125" s="3">
        <v>135.30000000000001</v>
      </c>
      <c r="J125" s="3"/>
      <c r="K125" s="3"/>
      <c r="L125" s="3"/>
      <c r="M125" s="3"/>
      <c r="N125" s="3"/>
      <c r="O125" s="5"/>
      <c r="P125" s="5"/>
      <c r="Q125" s="5"/>
      <c r="S125" s="4">
        <v>90.8</v>
      </c>
    </row>
    <row r="126" spans="1:19" x14ac:dyDescent="0.25">
      <c r="A126" s="3">
        <f t="shared" si="3"/>
        <v>121</v>
      </c>
      <c r="B126" s="3" t="s">
        <v>173</v>
      </c>
      <c r="C126" s="3" t="s">
        <v>36</v>
      </c>
      <c r="D126" s="3" t="s">
        <v>21</v>
      </c>
      <c r="E126" s="3"/>
      <c r="F126" s="2">
        <v>90</v>
      </c>
      <c r="G126" s="3"/>
      <c r="H126" s="3"/>
      <c r="I126" s="3">
        <v>3</v>
      </c>
      <c r="J126" s="3"/>
      <c r="K126" s="3"/>
      <c r="L126" s="3"/>
      <c r="M126" s="3"/>
      <c r="N126" s="3"/>
      <c r="O126" s="5"/>
      <c r="P126" s="5"/>
      <c r="Q126" s="5"/>
      <c r="S126" s="4">
        <v>70</v>
      </c>
    </row>
    <row r="127" spans="1:19" x14ac:dyDescent="0.25">
      <c r="A127" s="3">
        <f t="shared" si="3"/>
        <v>122</v>
      </c>
      <c r="B127" s="3" t="s">
        <v>173</v>
      </c>
      <c r="C127" s="3" t="s">
        <v>36</v>
      </c>
      <c r="D127" s="3"/>
      <c r="E127" s="3"/>
      <c r="F127" s="2">
        <v>90</v>
      </c>
      <c r="G127" s="3"/>
      <c r="H127" s="3"/>
      <c r="I127" s="3">
        <f>127.1+22.7</f>
        <v>149.79999999999998</v>
      </c>
      <c r="J127" s="3"/>
      <c r="K127" s="3"/>
      <c r="L127" s="3"/>
      <c r="M127" s="3"/>
      <c r="N127" s="3"/>
      <c r="O127" s="5"/>
      <c r="P127" s="5"/>
      <c r="Q127" s="5"/>
      <c r="S127" s="4">
        <v>61.6</v>
      </c>
    </row>
    <row r="128" spans="1:19" x14ac:dyDescent="0.25">
      <c r="A128" s="3">
        <f t="shared" si="3"/>
        <v>123</v>
      </c>
      <c r="B128" s="3" t="s">
        <v>35</v>
      </c>
      <c r="C128" s="3" t="s">
        <v>32</v>
      </c>
      <c r="D128" s="3"/>
      <c r="E128" s="3"/>
      <c r="F128" s="2">
        <v>110</v>
      </c>
      <c r="G128" s="3"/>
      <c r="H128" s="3"/>
      <c r="I128" s="3"/>
      <c r="J128" s="3">
        <v>284.39999999999998</v>
      </c>
      <c r="K128" s="3"/>
      <c r="L128" s="3"/>
      <c r="M128" s="3"/>
      <c r="N128" s="3"/>
      <c r="O128" s="5"/>
      <c r="P128" s="5"/>
      <c r="Q128" s="5"/>
      <c r="S128" s="4">
        <v>70</v>
      </c>
    </row>
    <row r="129" spans="1:19" x14ac:dyDescent="0.25">
      <c r="A129" s="3">
        <f t="shared" si="3"/>
        <v>124</v>
      </c>
      <c r="B129" s="3" t="s">
        <v>178</v>
      </c>
      <c r="C129" s="3" t="s">
        <v>181</v>
      </c>
      <c r="D129" s="3"/>
      <c r="E129" s="3"/>
      <c r="F129" s="3">
        <v>110</v>
      </c>
      <c r="G129" s="3"/>
      <c r="H129" s="3"/>
      <c r="I129" s="3"/>
      <c r="J129" s="3">
        <v>3.3</v>
      </c>
      <c r="K129" s="3"/>
      <c r="L129" s="3"/>
      <c r="M129" s="3"/>
      <c r="N129" s="3"/>
      <c r="O129" s="5"/>
      <c r="P129" s="5"/>
      <c r="Q129" s="5"/>
      <c r="S129" s="4">
        <v>29.6</v>
      </c>
    </row>
    <row r="130" spans="1:19" x14ac:dyDescent="0.25">
      <c r="A130" s="3">
        <f t="shared" si="3"/>
        <v>125</v>
      </c>
      <c r="B130" s="3" t="s">
        <v>178</v>
      </c>
      <c r="C130" s="3" t="s">
        <v>181</v>
      </c>
      <c r="D130" s="3"/>
      <c r="E130" s="3"/>
      <c r="F130" s="2">
        <v>110</v>
      </c>
      <c r="G130" s="3"/>
      <c r="H130" s="3"/>
      <c r="I130" s="3"/>
      <c r="J130" s="3">
        <v>64.8</v>
      </c>
      <c r="K130" s="3"/>
      <c r="L130" s="3"/>
      <c r="M130" s="3"/>
      <c r="N130" s="3"/>
      <c r="O130" s="5"/>
      <c r="P130" s="5"/>
      <c r="Q130" s="5"/>
      <c r="S130" s="4">
        <v>23.9</v>
      </c>
    </row>
    <row r="131" spans="1:19" x14ac:dyDescent="0.25">
      <c r="A131" s="3">
        <f t="shared" si="3"/>
        <v>126</v>
      </c>
      <c r="B131" s="3" t="s">
        <v>33</v>
      </c>
      <c r="C131" s="3" t="s">
        <v>26</v>
      </c>
      <c r="D131" s="3"/>
      <c r="E131" s="3"/>
      <c r="F131" s="2">
        <v>125</v>
      </c>
      <c r="G131" s="3"/>
      <c r="H131" s="3"/>
      <c r="I131" s="3"/>
      <c r="J131" s="3"/>
      <c r="K131" s="3">
        <f>286.6-70.5</f>
        <v>216.10000000000002</v>
      </c>
      <c r="L131" s="3"/>
      <c r="M131" s="3"/>
      <c r="N131" s="3"/>
      <c r="O131" s="5"/>
      <c r="P131" s="5"/>
      <c r="Q131" s="5"/>
      <c r="S131" s="4">
        <v>48.6</v>
      </c>
    </row>
    <row r="132" spans="1:19" x14ac:dyDescent="0.25">
      <c r="A132" s="3">
        <f t="shared" si="3"/>
        <v>127</v>
      </c>
      <c r="B132" s="3" t="s">
        <v>33</v>
      </c>
      <c r="C132" s="3" t="s">
        <v>162</v>
      </c>
      <c r="D132" s="3"/>
      <c r="E132" s="3"/>
      <c r="F132" s="2">
        <v>125</v>
      </c>
      <c r="G132" s="3"/>
      <c r="H132" s="3"/>
      <c r="I132" s="3"/>
      <c r="J132" s="3"/>
      <c r="K132" s="3">
        <v>161.5</v>
      </c>
      <c r="L132" s="3"/>
      <c r="M132" s="3"/>
      <c r="N132" s="3"/>
      <c r="O132" s="5"/>
      <c r="P132" s="5"/>
      <c r="Q132" s="5"/>
      <c r="S132" s="4"/>
    </row>
    <row r="133" spans="1:19" x14ac:dyDescent="0.25">
      <c r="A133" s="3">
        <f t="shared" si="3"/>
        <v>128</v>
      </c>
      <c r="B133" s="3" t="s">
        <v>162</v>
      </c>
      <c r="C133" s="3" t="s">
        <v>213</v>
      </c>
      <c r="D133" s="3"/>
      <c r="E133" s="3"/>
      <c r="F133" s="2">
        <v>125</v>
      </c>
      <c r="G133" s="3"/>
      <c r="H133" s="3"/>
      <c r="I133" s="3"/>
      <c r="J133" s="3"/>
      <c r="K133" s="3">
        <v>62</v>
      </c>
      <c r="L133" s="3"/>
      <c r="M133" s="3"/>
      <c r="N133" s="3"/>
      <c r="O133" s="5"/>
      <c r="P133" s="5"/>
      <c r="Q133" s="5"/>
      <c r="S133" s="4">
        <v>190.8</v>
      </c>
    </row>
    <row r="134" spans="1:19" x14ac:dyDescent="0.25">
      <c r="A134" s="3">
        <f t="shared" si="3"/>
        <v>129</v>
      </c>
      <c r="B134" s="3" t="s">
        <v>213</v>
      </c>
      <c r="C134" s="3" t="s">
        <v>204</v>
      </c>
      <c r="D134" s="3"/>
      <c r="E134" s="3"/>
      <c r="F134" s="2">
        <v>140</v>
      </c>
      <c r="G134" s="3"/>
      <c r="H134" s="3"/>
      <c r="I134" s="3"/>
      <c r="J134" s="3"/>
      <c r="K134" s="3"/>
      <c r="L134" s="3">
        <v>279.89999999999998</v>
      </c>
      <c r="M134" s="3"/>
      <c r="N134" s="3"/>
      <c r="O134" s="5"/>
      <c r="P134" s="5"/>
      <c r="Q134" s="5"/>
      <c r="S134" s="4">
        <v>11</v>
      </c>
    </row>
    <row r="135" spans="1:19" x14ac:dyDescent="0.25">
      <c r="A135" s="3">
        <f t="shared" si="3"/>
        <v>130</v>
      </c>
      <c r="B135" s="3" t="s">
        <v>204</v>
      </c>
      <c r="C135" s="3" t="s">
        <v>163</v>
      </c>
      <c r="D135" s="3" t="s">
        <v>197</v>
      </c>
      <c r="E135" s="3"/>
      <c r="F135" s="2">
        <v>160</v>
      </c>
      <c r="G135" s="3"/>
      <c r="H135" s="3"/>
      <c r="I135" s="3"/>
      <c r="J135" s="3"/>
      <c r="K135" s="3"/>
      <c r="L135" s="3"/>
      <c r="M135" s="3">
        <v>4.4000000000000004</v>
      </c>
      <c r="N135" s="3"/>
      <c r="O135" s="5"/>
      <c r="P135" s="5"/>
      <c r="Q135" s="5"/>
      <c r="S135" s="4">
        <v>70</v>
      </c>
    </row>
    <row r="136" spans="1:19" x14ac:dyDescent="0.25">
      <c r="A136" s="3">
        <f t="shared" si="3"/>
        <v>131</v>
      </c>
      <c r="B136" s="3" t="s">
        <v>204</v>
      </c>
      <c r="C136" s="3" t="s">
        <v>163</v>
      </c>
      <c r="D136" s="3"/>
      <c r="E136" s="3"/>
      <c r="F136" s="2">
        <v>160</v>
      </c>
      <c r="G136" s="3"/>
      <c r="H136" s="3"/>
      <c r="I136" s="3"/>
      <c r="J136" s="3"/>
      <c r="K136" s="3"/>
      <c r="L136" s="3"/>
      <c r="M136" s="3">
        <f>171.8-4.4</f>
        <v>167.4</v>
      </c>
      <c r="N136" s="3"/>
      <c r="O136" s="5"/>
      <c r="P136" s="5"/>
      <c r="Q136" s="5"/>
      <c r="S136" s="4">
        <v>133.30000000000001</v>
      </c>
    </row>
    <row r="137" spans="1:19" x14ac:dyDescent="0.25">
      <c r="A137" s="3">
        <f t="shared" si="3"/>
        <v>132</v>
      </c>
      <c r="B137" s="3" t="s">
        <v>163</v>
      </c>
      <c r="C137" s="3" t="s">
        <v>22</v>
      </c>
      <c r="D137" s="3"/>
      <c r="E137" s="3"/>
      <c r="F137" s="2">
        <v>160</v>
      </c>
      <c r="G137" s="3"/>
      <c r="H137" s="3"/>
      <c r="I137" s="3"/>
      <c r="J137" s="3"/>
      <c r="K137" s="3"/>
      <c r="L137" s="3"/>
      <c r="M137" s="3">
        <v>7.9</v>
      </c>
      <c r="N137" s="3"/>
      <c r="O137" s="5"/>
      <c r="P137" s="5"/>
      <c r="Q137" s="5"/>
      <c r="S137" s="4">
        <v>58</v>
      </c>
    </row>
    <row r="138" spans="1:19" x14ac:dyDescent="0.25">
      <c r="A138" s="3"/>
      <c r="B138" s="3"/>
      <c r="C138" s="3"/>
      <c r="D138" s="3"/>
      <c r="E138" s="3"/>
      <c r="F138" s="3"/>
      <c r="G138" s="3"/>
      <c r="H138" s="6"/>
      <c r="I138" s="6"/>
      <c r="J138" s="3"/>
      <c r="K138" s="3"/>
      <c r="L138" s="3"/>
      <c r="M138" s="6"/>
      <c r="N138" s="3"/>
      <c r="O138" s="5"/>
      <c r="P138" s="5"/>
      <c r="Q138" s="5"/>
    </row>
    <row r="139" spans="1:19" ht="18.75" x14ac:dyDescent="0.25">
      <c r="A139" s="53" t="s">
        <v>72</v>
      </c>
      <c r="B139" s="53"/>
      <c r="C139" s="53"/>
      <c r="D139" s="53"/>
      <c r="E139" s="53"/>
      <c r="F139" s="53"/>
      <c r="G139" s="7">
        <f t="shared" ref="G139:M139" si="4">+SUM(G6:G138)</f>
        <v>8982.7000000000025</v>
      </c>
      <c r="H139" s="7">
        <f t="shared" si="4"/>
        <v>992.7</v>
      </c>
      <c r="I139" s="7">
        <f t="shared" si="4"/>
        <v>516.69999999999993</v>
      </c>
      <c r="J139" s="7">
        <f t="shared" si="4"/>
        <v>352.5</v>
      </c>
      <c r="K139" s="7">
        <f t="shared" si="4"/>
        <v>439.6</v>
      </c>
      <c r="L139" s="7">
        <f t="shared" si="4"/>
        <v>279.89999999999998</v>
      </c>
      <c r="M139" s="7">
        <f t="shared" si="4"/>
        <v>179.70000000000002</v>
      </c>
      <c r="N139" s="7"/>
      <c r="O139" s="7"/>
      <c r="P139" s="54"/>
      <c r="Q139" s="55"/>
    </row>
    <row r="140" spans="1:19" ht="19.5" thickBot="1" x14ac:dyDescent="0.3">
      <c r="A140" s="60" t="s">
        <v>73</v>
      </c>
      <c r="B140" s="61"/>
      <c r="C140" s="61"/>
      <c r="D140" s="61"/>
      <c r="E140" s="61"/>
      <c r="F140" s="62"/>
      <c r="G140" s="8"/>
      <c r="H140" s="8"/>
      <c r="I140" s="8"/>
      <c r="J140" s="8"/>
      <c r="K140" s="8"/>
      <c r="L140" s="8"/>
      <c r="M140" s="8"/>
      <c r="N140" s="8"/>
      <c r="O140" s="8"/>
      <c r="P140" s="56"/>
      <c r="Q140" s="57"/>
    </row>
    <row r="141" spans="1:19" ht="19.5" thickBot="1" x14ac:dyDescent="0.3">
      <c r="A141" s="63" t="s">
        <v>74</v>
      </c>
      <c r="B141" s="64"/>
      <c r="C141" s="64"/>
      <c r="D141" s="64"/>
      <c r="E141" s="64"/>
      <c r="F141" s="64"/>
      <c r="G141" s="9"/>
      <c r="H141" s="9"/>
      <c r="I141" s="9"/>
      <c r="J141" s="9"/>
      <c r="K141" s="9"/>
      <c r="L141" s="9"/>
      <c r="M141" s="9"/>
      <c r="N141" s="9"/>
      <c r="O141" s="9"/>
      <c r="P141" s="58"/>
      <c r="Q141" s="59"/>
    </row>
    <row r="144" spans="1:19" ht="24" thickBot="1" x14ac:dyDescent="0.3">
      <c r="A144" s="65" t="s">
        <v>75</v>
      </c>
      <c r="B144" s="66"/>
      <c r="C144" s="66"/>
      <c r="D144" s="67"/>
      <c r="E144" s="67"/>
      <c r="F144" s="67"/>
      <c r="G144" s="67"/>
      <c r="H144" s="67"/>
      <c r="I144" s="67"/>
      <c r="J144" s="67"/>
      <c r="K144" s="67"/>
      <c r="L144" s="67"/>
      <c r="M144" s="67"/>
      <c r="N144" s="67"/>
      <c r="O144" s="67"/>
      <c r="P144" s="67"/>
      <c r="Q144" s="68"/>
    </row>
    <row r="145" spans="1:19" ht="24" thickBot="1" x14ac:dyDescent="0.3">
      <c r="A145" s="69">
        <v>1</v>
      </c>
      <c r="B145" s="71" t="s">
        <v>76</v>
      </c>
      <c r="C145" s="73" t="s">
        <v>77</v>
      </c>
      <c r="D145" s="75" t="s">
        <v>78</v>
      </c>
      <c r="E145" s="76"/>
      <c r="F145" s="76"/>
      <c r="G145" s="77"/>
      <c r="H145" s="78" t="s">
        <v>79</v>
      </c>
      <c r="I145" s="79"/>
      <c r="J145" s="79"/>
      <c r="K145" s="80"/>
      <c r="L145" s="45" t="s">
        <v>80</v>
      </c>
      <c r="M145" s="47"/>
      <c r="N145" s="46"/>
      <c r="O145" s="47"/>
      <c r="P145" s="75" t="s">
        <v>81</v>
      </c>
      <c r="Q145" s="76"/>
      <c r="R145" s="77"/>
    </row>
    <row r="146" spans="1:19" ht="90.75" thickBot="1" x14ac:dyDescent="0.3">
      <c r="A146" s="70"/>
      <c r="B146" s="72"/>
      <c r="C146" s="74"/>
      <c r="D146" s="10" t="s">
        <v>82</v>
      </c>
      <c r="E146" s="11" t="s">
        <v>83</v>
      </c>
      <c r="F146" s="11" t="s">
        <v>84</v>
      </c>
      <c r="G146" s="12" t="s">
        <v>85</v>
      </c>
      <c r="H146" s="42" t="s">
        <v>77</v>
      </c>
      <c r="I146" s="10" t="s">
        <v>86</v>
      </c>
      <c r="J146" s="11" t="s">
        <v>87</v>
      </c>
      <c r="K146" s="12" t="s">
        <v>88</v>
      </c>
      <c r="L146" s="42" t="s">
        <v>77</v>
      </c>
      <c r="M146" s="10" t="s">
        <v>89</v>
      </c>
      <c r="N146" s="11" t="s">
        <v>90</v>
      </c>
      <c r="O146" s="12" t="s">
        <v>91</v>
      </c>
      <c r="P146" s="10" t="s">
        <v>92</v>
      </c>
      <c r="Q146" s="11" t="s">
        <v>93</v>
      </c>
      <c r="R146" s="12" t="s">
        <v>94</v>
      </c>
      <c r="S146" s="13" t="s">
        <v>10</v>
      </c>
    </row>
    <row r="147" spans="1:19" ht="15.75" x14ac:dyDescent="0.25">
      <c r="A147" s="14">
        <v>1.1000000000000001</v>
      </c>
      <c r="B147" s="15" t="s">
        <v>95</v>
      </c>
      <c r="C147" s="140">
        <v>11213</v>
      </c>
      <c r="D147" s="141">
        <f>+G139</f>
        <v>8982.7000000000025</v>
      </c>
      <c r="E147" s="141">
        <v>8982.7000000000025</v>
      </c>
      <c r="F147" s="141">
        <v>8273</v>
      </c>
      <c r="G147" s="19">
        <f>+E147-F147</f>
        <v>709.70000000000255</v>
      </c>
      <c r="H147" s="41"/>
      <c r="I147" s="17"/>
      <c r="J147" s="40"/>
      <c r="K147" s="19"/>
      <c r="L147" s="41"/>
      <c r="M147" s="48"/>
      <c r="N147" s="17"/>
      <c r="O147" s="19">
        <f>M147-N147</f>
        <v>0</v>
      </c>
      <c r="P147" s="17"/>
      <c r="Q147" s="18"/>
      <c r="R147" s="19">
        <f>+P147-Q147</f>
        <v>0</v>
      </c>
      <c r="S147" s="20"/>
    </row>
    <row r="148" spans="1:19" ht="15.75" x14ac:dyDescent="0.25">
      <c r="A148" s="14">
        <v>1.2</v>
      </c>
      <c r="B148" s="15" t="s">
        <v>96</v>
      </c>
      <c r="C148" s="140">
        <v>898</v>
      </c>
      <c r="D148" s="141">
        <f>+H139</f>
        <v>992.7</v>
      </c>
      <c r="E148" s="141">
        <v>992.7</v>
      </c>
      <c r="F148" s="141">
        <v>801</v>
      </c>
      <c r="G148" s="19">
        <f t="shared" ref="G148:G154" si="5">+E148-F148</f>
        <v>191.70000000000005</v>
      </c>
      <c r="H148" s="41"/>
      <c r="I148" s="21"/>
      <c r="J148" s="39"/>
      <c r="K148" s="19"/>
      <c r="L148" s="41"/>
      <c r="M148" s="49"/>
      <c r="N148" s="21"/>
      <c r="O148" s="19">
        <f t="shared" ref="O148:O155" si="6">M148-N148</f>
        <v>0</v>
      </c>
      <c r="P148" s="21"/>
      <c r="Q148" s="22"/>
      <c r="R148" s="23">
        <f>+P148-Q148</f>
        <v>0</v>
      </c>
      <c r="S148" s="20"/>
    </row>
    <row r="149" spans="1:19" ht="15.75" x14ac:dyDescent="0.25">
      <c r="A149" s="14">
        <v>1.3</v>
      </c>
      <c r="B149" s="15" t="s">
        <v>97</v>
      </c>
      <c r="C149" s="140">
        <v>498</v>
      </c>
      <c r="D149" s="141">
        <f>+I139</f>
        <v>516.69999999999993</v>
      </c>
      <c r="E149" s="141">
        <v>516.69999999999993</v>
      </c>
      <c r="F149" s="141">
        <v>465</v>
      </c>
      <c r="G149" s="19">
        <f t="shared" si="5"/>
        <v>51.699999999999932</v>
      </c>
      <c r="H149" s="41"/>
      <c r="I149" s="21"/>
      <c r="J149" s="39"/>
      <c r="K149" s="19"/>
      <c r="L149" s="41"/>
      <c r="M149" s="49"/>
      <c r="N149" s="21"/>
      <c r="O149" s="19">
        <f t="shared" si="6"/>
        <v>0</v>
      </c>
      <c r="P149" s="21"/>
      <c r="Q149" s="22"/>
      <c r="R149" s="23">
        <f t="shared" ref="R149:R154" si="7">+P149-Q149</f>
        <v>0</v>
      </c>
      <c r="S149" s="20"/>
    </row>
    <row r="150" spans="1:19" ht="15.75" x14ac:dyDescent="0.25">
      <c r="A150" s="14">
        <v>1.4</v>
      </c>
      <c r="B150" s="15" t="s">
        <v>98</v>
      </c>
      <c r="C150" s="140">
        <v>347</v>
      </c>
      <c r="D150" s="141">
        <f>+J139</f>
        <v>352.5</v>
      </c>
      <c r="E150" s="141">
        <v>352.5</v>
      </c>
      <c r="F150" s="141">
        <v>330</v>
      </c>
      <c r="G150" s="19">
        <f t="shared" si="5"/>
        <v>22.5</v>
      </c>
      <c r="H150" s="41"/>
      <c r="I150" s="21"/>
      <c r="J150" s="39"/>
      <c r="K150" s="19"/>
      <c r="L150" s="41"/>
      <c r="M150" s="49"/>
      <c r="N150" s="21"/>
      <c r="O150" s="19">
        <f t="shared" si="6"/>
        <v>0</v>
      </c>
      <c r="P150" s="21"/>
      <c r="Q150" s="22"/>
      <c r="R150" s="23">
        <f t="shared" si="7"/>
        <v>0</v>
      </c>
      <c r="S150" s="20"/>
    </row>
    <row r="151" spans="1:19" ht="15.75" x14ac:dyDescent="0.25">
      <c r="A151" s="14">
        <v>1.5</v>
      </c>
      <c r="B151" s="15" t="s">
        <v>99</v>
      </c>
      <c r="C151" s="140">
        <v>416</v>
      </c>
      <c r="D151" s="141">
        <f>+K139</f>
        <v>439.6</v>
      </c>
      <c r="E151" s="141">
        <v>439.6</v>
      </c>
      <c r="F151" s="141">
        <v>388</v>
      </c>
      <c r="G151" s="19">
        <f t="shared" si="5"/>
        <v>51.600000000000023</v>
      </c>
      <c r="H151" s="41"/>
      <c r="I151" s="21"/>
      <c r="J151" s="39"/>
      <c r="K151" s="19"/>
      <c r="L151" s="41"/>
      <c r="M151" s="49"/>
      <c r="N151" s="21"/>
      <c r="O151" s="19">
        <f t="shared" si="6"/>
        <v>0</v>
      </c>
      <c r="P151" s="21"/>
      <c r="Q151" s="22"/>
      <c r="R151" s="23">
        <f t="shared" si="7"/>
        <v>0</v>
      </c>
      <c r="S151" s="20"/>
    </row>
    <row r="152" spans="1:19" ht="15.75" x14ac:dyDescent="0.25">
      <c r="A152" s="14">
        <v>1.6</v>
      </c>
      <c r="B152" s="15" t="s">
        <v>100</v>
      </c>
      <c r="C152" s="140">
        <v>274</v>
      </c>
      <c r="D152" s="141">
        <f>+L139</f>
        <v>279.89999999999998</v>
      </c>
      <c r="E152" s="141">
        <v>279.89999999999998</v>
      </c>
      <c r="F152" s="141">
        <v>260</v>
      </c>
      <c r="G152" s="19">
        <f t="shared" si="5"/>
        <v>19.899999999999977</v>
      </c>
      <c r="H152" s="41"/>
      <c r="I152" s="21"/>
      <c r="J152" s="39"/>
      <c r="K152" s="19"/>
      <c r="L152" s="41"/>
      <c r="M152" s="49"/>
      <c r="N152" s="21"/>
      <c r="O152" s="19">
        <f t="shared" si="6"/>
        <v>0</v>
      </c>
      <c r="P152" s="21"/>
      <c r="Q152" s="22"/>
      <c r="R152" s="23">
        <f t="shared" si="7"/>
        <v>0</v>
      </c>
      <c r="S152" s="20"/>
    </row>
    <row r="153" spans="1:19" ht="15.75" x14ac:dyDescent="0.25">
      <c r="A153" s="14">
        <v>1.7</v>
      </c>
      <c r="B153" s="15" t="s">
        <v>101</v>
      </c>
      <c r="C153" s="140">
        <v>188</v>
      </c>
      <c r="D153" s="141">
        <f>+M139</f>
        <v>179.70000000000002</v>
      </c>
      <c r="E153" s="141">
        <v>179.70000000000002</v>
      </c>
      <c r="F153" s="141">
        <v>0</v>
      </c>
      <c r="G153" s="19">
        <f t="shared" si="5"/>
        <v>179.70000000000002</v>
      </c>
      <c r="H153" s="41"/>
      <c r="I153" s="21"/>
      <c r="J153" s="39"/>
      <c r="K153" s="19"/>
      <c r="L153" s="41"/>
      <c r="M153" s="49"/>
      <c r="N153" s="21"/>
      <c r="O153" s="19">
        <f t="shared" si="6"/>
        <v>0</v>
      </c>
      <c r="P153" s="21"/>
      <c r="Q153" s="22"/>
      <c r="R153" s="23">
        <f t="shared" si="7"/>
        <v>0</v>
      </c>
      <c r="S153" s="20"/>
    </row>
    <row r="154" spans="1:19" ht="15.75" x14ac:dyDescent="0.25">
      <c r="A154" s="14">
        <v>1.8</v>
      </c>
      <c r="B154" s="15" t="s">
        <v>102</v>
      </c>
      <c r="C154" s="41"/>
      <c r="D154" s="35"/>
      <c r="E154" s="31"/>
      <c r="F154" s="32"/>
      <c r="G154" s="19">
        <f t="shared" si="5"/>
        <v>0</v>
      </c>
      <c r="H154" s="43"/>
      <c r="I154" s="21"/>
      <c r="J154" s="22"/>
      <c r="K154" s="23"/>
      <c r="L154" s="43"/>
      <c r="M154" s="43"/>
      <c r="N154" s="22"/>
      <c r="O154" s="19">
        <f t="shared" si="6"/>
        <v>0</v>
      </c>
      <c r="P154" s="21"/>
      <c r="Q154" s="22"/>
      <c r="R154" s="23">
        <f t="shared" si="7"/>
        <v>0</v>
      </c>
      <c r="S154" s="20"/>
    </row>
    <row r="155" spans="1:19" ht="15.75" x14ac:dyDescent="0.25">
      <c r="A155" s="14">
        <v>1.9</v>
      </c>
      <c r="B155" s="15" t="s">
        <v>103</v>
      </c>
      <c r="C155" s="16"/>
      <c r="D155" s="36"/>
      <c r="E155" s="31">
        <f>+IF(C155&lt;D155,C29:C155,D155)</f>
        <v>0</v>
      </c>
      <c r="F155" s="32"/>
      <c r="G155" s="23">
        <f>+E155-F155</f>
        <v>0</v>
      </c>
      <c r="H155" s="43"/>
      <c r="I155" s="21">
        <v>0</v>
      </c>
      <c r="J155" s="22"/>
      <c r="K155" s="23">
        <v>0</v>
      </c>
      <c r="L155" s="43"/>
      <c r="M155" s="43"/>
      <c r="N155" s="22"/>
      <c r="O155" s="19">
        <f t="shared" si="6"/>
        <v>0</v>
      </c>
      <c r="P155" s="21"/>
      <c r="Q155" s="22"/>
      <c r="R155" s="23">
        <f>+P155-Q155</f>
        <v>0</v>
      </c>
      <c r="S155" s="20"/>
    </row>
    <row r="156" spans="1:19" ht="19.5" thickBot="1" x14ac:dyDescent="0.35">
      <c r="A156" s="50" t="s">
        <v>104</v>
      </c>
      <c r="B156" s="51"/>
      <c r="C156" s="24">
        <f>SUM(C147:C155)</f>
        <v>13834</v>
      </c>
      <c r="D156" s="33">
        <f t="shared" ref="D156:R156" si="8">SUM(D147:D155)</f>
        <v>11743.800000000005</v>
      </c>
      <c r="E156" s="34">
        <f t="shared" si="8"/>
        <v>11743.800000000005</v>
      </c>
      <c r="F156" s="34">
        <f t="shared" si="8"/>
        <v>10517</v>
      </c>
      <c r="G156" s="27">
        <f t="shared" si="8"/>
        <v>1226.8000000000027</v>
      </c>
      <c r="H156" s="44"/>
      <c r="I156" s="25">
        <v>17426.099999999999</v>
      </c>
      <c r="J156" s="26">
        <v>15760</v>
      </c>
      <c r="K156" s="27">
        <v>1666.0999999999979</v>
      </c>
      <c r="L156" s="44"/>
      <c r="M156" s="44"/>
      <c r="N156" s="26">
        <f t="shared" si="8"/>
        <v>0</v>
      </c>
      <c r="O156" s="27">
        <f t="shared" si="8"/>
        <v>0</v>
      </c>
      <c r="P156" s="25">
        <f t="shared" si="8"/>
        <v>0</v>
      </c>
      <c r="Q156" s="26">
        <f t="shared" si="8"/>
        <v>0</v>
      </c>
      <c r="R156" s="27">
        <f t="shared" si="8"/>
        <v>0</v>
      </c>
      <c r="S156" s="28"/>
    </row>
    <row r="157" spans="1:19" x14ac:dyDescent="0.25">
      <c r="A157" s="29"/>
      <c r="B157" s="29"/>
      <c r="C157" s="30"/>
      <c r="D157" s="30"/>
      <c r="E157" s="30"/>
      <c r="F157" s="30"/>
      <c r="G157" s="30"/>
      <c r="H157" s="30"/>
      <c r="I157" s="30"/>
      <c r="J157" s="30"/>
      <c r="K157" s="30"/>
      <c r="L157" s="30"/>
      <c r="M157" s="30"/>
      <c r="N157" s="30"/>
      <c r="O157" s="30"/>
      <c r="P157" s="30"/>
      <c r="Q157" s="30"/>
    </row>
    <row r="158" spans="1:19" x14ac:dyDescent="0.25">
      <c r="A158" s="29"/>
      <c r="B158" s="29"/>
      <c r="C158" s="30"/>
      <c r="D158" s="30"/>
      <c r="E158" s="30"/>
      <c r="F158" s="30"/>
      <c r="G158" s="30"/>
      <c r="H158" s="30"/>
      <c r="I158" s="30"/>
      <c r="J158" s="30"/>
      <c r="K158" s="30"/>
      <c r="L158" s="30"/>
      <c r="M158" s="30"/>
      <c r="N158" s="30"/>
      <c r="O158" s="30"/>
      <c r="P158" s="30"/>
      <c r="Q158" s="30"/>
    </row>
    <row r="159" spans="1:19" ht="19.5" x14ac:dyDescent="0.25">
      <c r="A159" s="52" t="s">
        <v>105</v>
      </c>
      <c r="B159" s="52"/>
      <c r="C159" s="52"/>
      <c r="D159" s="52"/>
      <c r="E159" s="52"/>
      <c r="F159" s="52"/>
      <c r="G159" s="52"/>
      <c r="H159" s="52"/>
      <c r="I159" s="52"/>
      <c r="J159" s="52"/>
      <c r="K159" s="52"/>
      <c r="L159" s="52"/>
      <c r="M159" s="52"/>
      <c r="N159" s="52"/>
      <c r="O159" s="52"/>
      <c r="P159" s="52"/>
      <c r="Q159" s="52"/>
    </row>
    <row r="162" spans="4:8" x14ac:dyDescent="0.25">
      <c r="D162" s="35">
        <v>14448</v>
      </c>
      <c r="E162" s="35">
        <v>10411</v>
      </c>
      <c r="F162" s="37">
        <v>10411</v>
      </c>
      <c r="G162" s="37">
        <v>9890</v>
      </c>
      <c r="H162" s="38">
        <v>521</v>
      </c>
    </row>
    <row r="163" spans="4:8" x14ac:dyDescent="0.25">
      <c r="D163" s="35">
        <v>2831</v>
      </c>
      <c r="E163" s="35">
        <v>1438</v>
      </c>
      <c r="F163" s="37">
        <v>1438</v>
      </c>
      <c r="G163" s="37">
        <v>1348</v>
      </c>
      <c r="H163" s="38">
        <v>90</v>
      </c>
    </row>
    <row r="164" spans="4:8" x14ac:dyDescent="0.25">
      <c r="D164" s="35">
        <v>1614</v>
      </c>
      <c r="E164" s="35">
        <v>535</v>
      </c>
      <c r="F164" s="37">
        <v>535</v>
      </c>
      <c r="G164" s="37">
        <v>535</v>
      </c>
      <c r="H164" s="38">
        <v>0</v>
      </c>
    </row>
    <row r="165" spans="4:8" x14ac:dyDescent="0.25">
      <c r="D165" s="35">
        <v>2095</v>
      </c>
      <c r="E165" s="35">
        <v>1563</v>
      </c>
      <c r="F165" s="37">
        <v>1563</v>
      </c>
      <c r="G165" s="37">
        <v>1080</v>
      </c>
      <c r="H165" s="38">
        <v>483</v>
      </c>
    </row>
    <row r="166" spans="4:8" x14ac:dyDescent="0.25">
      <c r="D166" s="35">
        <v>751</v>
      </c>
      <c r="E166" s="35">
        <v>738</v>
      </c>
      <c r="F166" s="37">
        <v>444</v>
      </c>
      <c r="G166" s="37">
        <v>0</v>
      </c>
      <c r="H166" s="38">
        <v>444</v>
      </c>
    </row>
    <row r="167" spans="4:8" x14ac:dyDescent="0.25">
      <c r="D167" s="35">
        <v>1022</v>
      </c>
      <c r="E167" s="35">
        <v>975</v>
      </c>
      <c r="F167" s="37">
        <v>414</v>
      </c>
      <c r="G167" s="37">
        <v>0</v>
      </c>
      <c r="H167" s="38">
        <v>414</v>
      </c>
    </row>
    <row r="168" spans="4:8" x14ac:dyDescent="0.25">
      <c r="D168" s="35">
        <v>287</v>
      </c>
      <c r="E168" s="35">
        <v>100</v>
      </c>
      <c r="F168" s="37">
        <v>100</v>
      </c>
      <c r="G168" s="37">
        <v>0</v>
      </c>
      <c r="H168" s="38">
        <v>100</v>
      </c>
    </row>
    <row r="169" spans="4:8" x14ac:dyDescent="0.25">
      <c r="D169" s="35"/>
      <c r="E169" s="35"/>
      <c r="F169" s="37"/>
      <c r="G169" s="37"/>
      <c r="H169" s="38"/>
    </row>
    <row r="170" spans="4:8" x14ac:dyDescent="0.25">
      <c r="D170" s="36">
        <v>23048</v>
      </c>
      <c r="E170" s="36">
        <v>15760</v>
      </c>
      <c r="F170" s="36">
        <v>14905</v>
      </c>
      <c r="G170" s="36">
        <v>12853</v>
      </c>
      <c r="H170" s="36">
        <v>2052</v>
      </c>
    </row>
  </sheetData>
  <mergeCells count="25">
    <mergeCell ref="P4:P5"/>
    <mergeCell ref="Q4:Q5"/>
    <mergeCell ref="A1:Q1"/>
    <mergeCell ref="A2:Q2"/>
    <mergeCell ref="A3:Q3"/>
    <mergeCell ref="A4:A5"/>
    <mergeCell ref="B4:B5"/>
    <mergeCell ref="C4:C5"/>
    <mergeCell ref="D4:D5"/>
    <mergeCell ref="E4:E5"/>
    <mergeCell ref="F4:F5"/>
    <mergeCell ref="G4:O4"/>
    <mergeCell ref="A156:B156"/>
    <mergeCell ref="A159:Q159"/>
    <mergeCell ref="A139:F139"/>
    <mergeCell ref="P139:Q141"/>
    <mergeCell ref="A140:F140"/>
    <mergeCell ref="A141:F141"/>
    <mergeCell ref="A144:Q144"/>
    <mergeCell ref="A145:A146"/>
    <mergeCell ref="B145:B146"/>
    <mergeCell ref="C145:C146"/>
    <mergeCell ref="D145:G145"/>
    <mergeCell ref="H145:K145"/>
    <mergeCell ref="P145:R145"/>
  </mergeCells>
  <conditionalFormatting sqref="C155 M147:R155 H154:H155 I147:K155 L154:L155 E154:F155 G147:G155">
    <cfRule type="cellIs" dxfId="10" priority="42" operator="lessThan">
      <formula>0</formula>
    </cfRule>
  </conditionalFormatting>
  <conditionalFormatting sqref="I147 P147 M147:N147">
    <cfRule type="cellIs" dxfId="9" priority="41" operator="greaterThan">
      <formula>$G$32</formula>
    </cfRule>
  </conditionalFormatting>
  <conditionalFormatting sqref="I148 P148 M148:N148">
    <cfRule type="cellIs" dxfId="8" priority="40" operator="greaterThan">
      <formula>$G$33</formula>
    </cfRule>
  </conditionalFormatting>
  <conditionalFormatting sqref="I149 P149 M149:N149">
    <cfRule type="cellIs" dxfId="7" priority="39" operator="greaterThan">
      <formula>$G$34</formula>
    </cfRule>
  </conditionalFormatting>
  <conditionalFormatting sqref="I150 P150 M150:N150">
    <cfRule type="cellIs" dxfId="6" priority="38" operator="greaterThan">
      <formula>$G$35</formula>
    </cfRule>
  </conditionalFormatting>
  <conditionalFormatting sqref="I151 P151 M151:N151">
    <cfRule type="cellIs" dxfId="5" priority="37" operator="greaterThan">
      <formula>$G$36</formula>
    </cfRule>
  </conditionalFormatting>
  <conditionalFormatting sqref="I152 P152 M152:N152">
    <cfRule type="cellIs" dxfId="4" priority="36" operator="greaterThan">
      <formula>$G$37</formula>
    </cfRule>
  </conditionalFormatting>
  <conditionalFormatting sqref="I153 P153 M153:N153">
    <cfRule type="cellIs" dxfId="3" priority="35" operator="greaterThan">
      <formula>$G$38</formula>
    </cfRule>
  </conditionalFormatting>
  <conditionalFormatting sqref="I154 P154">
    <cfRule type="cellIs" dxfId="2" priority="34" operator="greaterThan">
      <formula>$G$39</formula>
    </cfRule>
  </conditionalFormatting>
  <conditionalFormatting sqref="I155 P155">
    <cfRule type="cellIs" dxfId="1" priority="33" operator="greaterThan">
      <formula>$G$40</formula>
    </cfRule>
  </conditionalFormatting>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Q64"/>
  <sheetViews>
    <sheetView tabSelected="1" zoomScaleNormal="100" zoomScaleSheetLayoutView="100" workbookViewId="0">
      <pane ySplit="9" topLeftCell="A10" activePane="bottomLeft" state="frozen"/>
      <selection pane="bottomLeft" activeCell="H17" sqref="H17"/>
    </sheetView>
  </sheetViews>
  <sheetFormatPr defaultRowHeight="15" x14ac:dyDescent="0.25"/>
  <cols>
    <col min="1" max="1" width="3.42578125" style="109" customWidth="1"/>
    <col min="2" max="2" width="9.28515625" style="109" customWidth="1"/>
    <col min="3" max="3" width="39.42578125" style="109" bestFit="1" customWidth="1"/>
    <col min="4" max="4" width="6" style="109" bestFit="1" customWidth="1"/>
    <col min="5" max="5" width="16" style="109" hidden="1" customWidth="1"/>
    <col min="6" max="6" width="19.140625" style="109" hidden="1" customWidth="1"/>
    <col min="7" max="7" width="13.5703125" style="110" bestFit="1" customWidth="1"/>
    <col min="8" max="8" width="14.140625" style="110" customWidth="1"/>
    <col min="9" max="9" width="12.7109375" style="110" bestFit="1" customWidth="1"/>
    <col min="10" max="10" width="10.7109375" style="144" hidden="1" customWidth="1"/>
    <col min="11" max="11" width="11.42578125" style="109" bestFit="1" customWidth="1"/>
    <col min="12" max="16384" width="9.140625" style="109"/>
  </cols>
  <sheetData>
    <row r="2" spans="2:17" ht="10.5" customHeight="1" x14ac:dyDescent="0.25"/>
    <row r="3" spans="2:17" s="112" customFormat="1" ht="22.5" customHeight="1" x14ac:dyDescent="0.25">
      <c r="B3" s="99" t="s">
        <v>106</v>
      </c>
      <c r="C3" s="99"/>
      <c r="D3" s="99"/>
      <c r="E3" s="99"/>
      <c r="F3" s="99"/>
      <c r="G3" s="99"/>
      <c r="H3" s="99"/>
      <c r="I3" s="99"/>
      <c r="J3" s="99"/>
      <c r="K3" s="99"/>
      <c r="L3" s="111"/>
      <c r="M3" s="111"/>
      <c r="N3" s="111"/>
      <c r="O3" s="111"/>
      <c r="P3" s="111"/>
      <c r="Q3" s="111"/>
    </row>
    <row r="4" spans="2:17" s="112" customFormat="1" ht="18.75" customHeight="1" x14ac:dyDescent="0.25">
      <c r="B4" s="100" t="s">
        <v>0</v>
      </c>
      <c r="C4" s="100"/>
      <c r="D4" s="100"/>
      <c r="E4" s="100"/>
      <c r="F4" s="100"/>
      <c r="G4" s="100"/>
      <c r="H4" s="100"/>
      <c r="I4" s="100"/>
      <c r="J4" s="100"/>
      <c r="K4" s="100"/>
      <c r="L4" s="113"/>
      <c r="M4" s="113"/>
      <c r="N4" s="113"/>
      <c r="O4" s="113"/>
      <c r="P4" s="113"/>
      <c r="Q4" s="113"/>
    </row>
    <row r="5" spans="2:17" s="112" customFormat="1" ht="21.75" customHeight="1" x14ac:dyDescent="0.25">
      <c r="B5" s="100" t="s">
        <v>107</v>
      </c>
      <c r="C5" s="100"/>
      <c r="D5" s="100"/>
      <c r="E5" s="100"/>
      <c r="F5" s="100"/>
      <c r="G5" s="100"/>
      <c r="H5" s="100"/>
      <c r="I5" s="100"/>
      <c r="J5" s="100"/>
      <c r="K5" s="100"/>
      <c r="L5" s="113"/>
      <c r="M5" s="113"/>
      <c r="N5" s="113"/>
      <c r="O5" s="113"/>
      <c r="P5" s="113"/>
      <c r="Q5" s="113"/>
    </row>
    <row r="6" spans="2:17" s="112" customFormat="1" ht="22.5" customHeight="1" x14ac:dyDescent="0.25">
      <c r="B6" s="101" t="str">
        <f>+'[153]Abstract '!C4 &amp; "               (SC16)"</f>
        <v>Name of the Contractor  :210614_ Maa Sharda Construction               (SC16)</v>
      </c>
      <c r="C6" s="101"/>
      <c r="D6" s="101"/>
      <c r="E6" s="101"/>
      <c r="F6" s="101"/>
      <c r="G6" s="101"/>
      <c r="H6" s="101"/>
      <c r="I6" s="101"/>
      <c r="J6" s="145"/>
      <c r="K6" s="114" t="str">
        <f>+'[153]Abstract '!M6</f>
        <v>RA Bill-04</v>
      </c>
    </row>
    <row r="7" spans="2:17" s="116" customFormat="1" ht="32.25" customHeight="1" x14ac:dyDescent="0.2">
      <c r="B7" s="97" t="s">
        <v>108</v>
      </c>
      <c r="C7" s="102" t="s">
        <v>109</v>
      </c>
      <c r="D7" s="103" t="s">
        <v>110</v>
      </c>
      <c r="E7" s="143" t="s">
        <v>215</v>
      </c>
      <c r="F7" s="143" t="s">
        <v>216</v>
      </c>
      <c r="G7" s="105" t="s">
        <v>217</v>
      </c>
      <c r="H7" s="106"/>
      <c r="I7" s="95" t="s">
        <v>111</v>
      </c>
      <c r="J7" s="146" t="s">
        <v>112</v>
      </c>
      <c r="K7" s="97" t="s">
        <v>10</v>
      </c>
    </row>
    <row r="8" spans="2:17" s="116" customFormat="1" ht="29.25" customHeight="1" x14ac:dyDescent="0.2">
      <c r="B8" s="97"/>
      <c r="C8" s="102"/>
      <c r="D8" s="104"/>
      <c r="E8" s="142"/>
      <c r="F8" s="142"/>
      <c r="G8" s="115" t="s">
        <v>113</v>
      </c>
      <c r="H8" s="115" t="s">
        <v>114</v>
      </c>
      <c r="I8" s="96"/>
      <c r="J8" s="147"/>
      <c r="K8" s="97"/>
    </row>
    <row r="9" spans="2:17" s="121" customFormat="1" ht="18.75" customHeight="1" x14ac:dyDescent="0.2">
      <c r="B9" s="117">
        <v>1</v>
      </c>
      <c r="C9" s="118" t="s">
        <v>115</v>
      </c>
      <c r="D9" s="118"/>
      <c r="E9" s="118"/>
      <c r="F9" s="118"/>
      <c r="G9" s="119"/>
      <c r="H9" s="119"/>
      <c r="I9" s="119"/>
      <c r="J9" s="148"/>
      <c r="K9" s="120"/>
    </row>
    <row r="10" spans="2:17" s="128" customFormat="1" ht="24" customHeight="1" x14ac:dyDescent="0.2">
      <c r="B10" s="122"/>
      <c r="C10" s="123" t="s">
        <v>116</v>
      </c>
      <c r="D10" s="124" t="s">
        <v>117</v>
      </c>
      <c r="E10" s="124"/>
      <c r="F10" s="124"/>
      <c r="G10" s="125">
        <v>18000</v>
      </c>
      <c r="H10" s="125">
        <f>14922+709.1</f>
        <v>15631.1</v>
      </c>
      <c r="I10" s="125">
        <f>G10-H10</f>
        <v>2368.8999999999996</v>
      </c>
      <c r="J10" s="149">
        <v>8529</v>
      </c>
      <c r="K10" s="125">
        <f>+H10-J10</f>
        <v>7102.1</v>
      </c>
      <c r="O10" s="128" t="b">
        <f>+G10-H10=I10</f>
        <v>1</v>
      </c>
    </row>
    <row r="11" spans="2:17" s="128" customFormat="1" ht="24" customHeight="1" x14ac:dyDescent="0.2">
      <c r="B11" s="122"/>
      <c r="C11" s="123" t="s">
        <v>118</v>
      </c>
      <c r="D11" s="124" t="s">
        <v>117</v>
      </c>
      <c r="E11" s="124"/>
      <c r="F11" s="124"/>
      <c r="G11" s="125">
        <v>900</v>
      </c>
      <c r="H11" s="125">
        <f>843+191</f>
        <v>1034</v>
      </c>
      <c r="I11" s="125">
        <f t="shared" ref="I11:I16" si="0">G11-H11</f>
        <v>-134</v>
      </c>
      <c r="J11" s="149">
        <v>843</v>
      </c>
      <c r="K11" s="125">
        <f t="shared" ref="K11:K16" si="1">+H11-J11</f>
        <v>191</v>
      </c>
      <c r="O11" s="128" t="b">
        <f t="shared" ref="O11:O56" si="2">+G11-H11=I11</f>
        <v>1</v>
      </c>
    </row>
    <row r="12" spans="2:17" s="128" customFormat="1" ht="24" customHeight="1" x14ac:dyDescent="0.2">
      <c r="B12" s="122"/>
      <c r="C12" s="123" t="s">
        <v>119</v>
      </c>
      <c r="D12" s="124" t="s">
        <v>117</v>
      </c>
      <c r="E12" s="124"/>
      <c r="F12" s="124"/>
      <c r="G12" s="125">
        <v>1000</v>
      </c>
      <c r="H12" s="125">
        <f>789+51.7</f>
        <v>840.7</v>
      </c>
      <c r="I12" s="125">
        <f t="shared" si="0"/>
        <v>159.29999999999995</v>
      </c>
      <c r="J12" s="149">
        <v>489</v>
      </c>
      <c r="K12" s="125">
        <f t="shared" si="1"/>
        <v>351.70000000000005</v>
      </c>
      <c r="O12" s="128" t="b">
        <f t="shared" si="2"/>
        <v>1</v>
      </c>
    </row>
    <row r="13" spans="2:17" s="128" customFormat="1" ht="24" customHeight="1" x14ac:dyDescent="0.2">
      <c r="B13" s="122"/>
      <c r="C13" s="123" t="s">
        <v>120</v>
      </c>
      <c r="D13" s="124" t="s">
        <v>117</v>
      </c>
      <c r="E13" s="124"/>
      <c r="F13" s="124"/>
      <c r="G13" s="125">
        <v>400</v>
      </c>
      <c r="H13" s="125">
        <f>347+Sheet1!G150</f>
        <v>369.5</v>
      </c>
      <c r="I13" s="125">
        <f t="shared" si="0"/>
        <v>30.5</v>
      </c>
      <c r="J13" s="149">
        <v>347</v>
      </c>
      <c r="K13" s="125">
        <f t="shared" si="1"/>
        <v>22.5</v>
      </c>
      <c r="O13" s="128" t="b">
        <f t="shared" si="2"/>
        <v>1</v>
      </c>
    </row>
    <row r="14" spans="2:17" s="128" customFormat="1" ht="24" customHeight="1" x14ac:dyDescent="0.2">
      <c r="B14" s="122"/>
      <c r="C14" s="123" t="s">
        <v>121</v>
      </c>
      <c r="D14" s="124" t="s">
        <v>117</v>
      </c>
      <c r="E14" s="124"/>
      <c r="F14" s="124"/>
      <c r="G14" s="125">
        <v>1592</v>
      </c>
      <c r="H14" s="125">
        <f>738+Sheet1!G151</f>
        <v>789.6</v>
      </c>
      <c r="I14" s="125">
        <f t="shared" si="0"/>
        <v>802.4</v>
      </c>
      <c r="J14" s="149">
        <v>408</v>
      </c>
      <c r="K14" s="125">
        <f t="shared" si="1"/>
        <v>381.6</v>
      </c>
      <c r="L14" s="128">
        <f>+G14/12</f>
        <v>132.66666666666666</v>
      </c>
      <c r="O14" s="128" t="b">
        <f t="shared" si="2"/>
        <v>1</v>
      </c>
    </row>
    <row r="15" spans="2:17" s="128" customFormat="1" ht="24" customHeight="1" x14ac:dyDescent="0.2">
      <c r="B15" s="122"/>
      <c r="C15" s="123" t="s">
        <v>122</v>
      </c>
      <c r="D15" s="124" t="s">
        <v>117</v>
      </c>
      <c r="E15" s="124"/>
      <c r="F15" s="124"/>
      <c r="G15" s="125">
        <v>1392</v>
      </c>
      <c r="H15" s="125">
        <f>274+Sheet1!G152</f>
        <v>293.89999999999998</v>
      </c>
      <c r="I15" s="125">
        <f t="shared" si="0"/>
        <v>1098.0999999999999</v>
      </c>
      <c r="J15" s="149">
        <v>274</v>
      </c>
      <c r="K15" s="125">
        <f t="shared" si="1"/>
        <v>19.899999999999977</v>
      </c>
      <c r="L15" s="128">
        <f t="shared" ref="L15:L16" si="3">+G15/12</f>
        <v>116</v>
      </c>
      <c r="O15" s="128" t="b">
        <f t="shared" si="2"/>
        <v>1</v>
      </c>
    </row>
    <row r="16" spans="2:17" s="128" customFormat="1" ht="24" customHeight="1" x14ac:dyDescent="0.2">
      <c r="B16" s="122"/>
      <c r="C16" s="123" t="s">
        <v>123</v>
      </c>
      <c r="D16" s="124" t="s">
        <v>117</v>
      </c>
      <c r="E16" s="124"/>
      <c r="F16" s="124"/>
      <c r="G16" s="125">
        <v>1032</v>
      </c>
      <c r="H16" s="125">
        <f>161+Sheet1!G153</f>
        <v>340.70000000000005</v>
      </c>
      <c r="I16" s="125">
        <f t="shared" si="0"/>
        <v>691.3</v>
      </c>
      <c r="J16" s="149"/>
      <c r="K16" s="125">
        <f t="shared" si="1"/>
        <v>340.70000000000005</v>
      </c>
      <c r="L16" s="128">
        <f t="shared" si="3"/>
        <v>86</v>
      </c>
      <c r="O16" s="128" t="b">
        <f t="shared" si="2"/>
        <v>1</v>
      </c>
    </row>
    <row r="17" spans="2:15" s="131" customFormat="1" ht="21" customHeight="1" x14ac:dyDescent="0.25">
      <c r="B17" s="129"/>
      <c r="C17" s="130" t="s">
        <v>124</v>
      </c>
      <c r="D17" s="130"/>
      <c r="E17" s="130"/>
      <c r="F17" s="130"/>
      <c r="G17" s="108">
        <f>SUM(G9:G16)</f>
        <v>24316</v>
      </c>
      <c r="H17" s="108">
        <f>SUM(H9:H16)</f>
        <v>19299.5</v>
      </c>
      <c r="I17" s="108">
        <f>SUM(I9:I16)</f>
        <v>5016.5</v>
      </c>
      <c r="J17" s="107"/>
      <c r="K17" s="130"/>
      <c r="O17" s="128" t="b">
        <f t="shared" si="2"/>
        <v>1</v>
      </c>
    </row>
    <row r="18" spans="2:15" s="132" customFormat="1" ht="19.5" customHeight="1" x14ac:dyDescent="0.25">
      <c r="B18" s="117">
        <v>2</v>
      </c>
      <c r="C18" s="118" t="s">
        <v>125</v>
      </c>
      <c r="D18" s="118"/>
      <c r="E18" s="118"/>
      <c r="F18" s="118"/>
      <c r="G18" s="119"/>
      <c r="H18" s="119"/>
      <c r="I18" s="119"/>
      <c r="J18" s="148"/>
      <c r="K18" s="120"/>
      <c r="O18" s="128" t="b">
        <f t="shared" si="2"/>
        <v>1</v>
      </c>
    </row>
    <row r="19" spans="2:15" ht="19.5" customHeight="1" x14ac:dyDescent="0.25">
      <c r="B19" s="133"/>
      <c r="C19" s="134" t="s">
        <v>126</v>
      </c>
      <c r="D19" s="134"/>
      <c r="E19" s="134"/>
      <c r="F19" s="134"/>
      <c r="G19" s="124"/>
      <c r="H19" s="124"/>
      <c r="I19" s="124"/>
      <c r="J19" s="150"/>
      <c r="K19" s="127"/>
      <c r="O19" s="128" t="b">
        <f t="shared" si="2"/>
        <v>1</v>
      </c>
    </row>
    <row r="20" spans="2:15" s="128" customFormat="1" ht="24" customHeight="1" x14ac:dyDescent="0.2">
      <c r="B20" s="122"/>
      <c r="C20" s="135" t="s">
        <v>11</v>
      </c>
      <c r="D20" s="124" t="s">
        <v>127</v>
      </c>
      <c r="E20" s="124"/>
      <c r="F20" s="124"/>
      <c r="G20" s="125">
        <v>30</v>
      </c>
      <c r="H20" s="125"/>
      <c r="I20" s="125">
        <f t="shared" ref="I20:I22" si="4">G20-H20</f>
        <v>30</v>
      </c>
      <c r="J20" s="149"/>
      <c r="K20" s="125">
        <f t="shared" ref="K20:K22" si="5">+H20-J20</f>
        <v>0</v>
      </c>
      <c r="O20" s="128" t="b">
        <f t="shared" si="2"/>
        <v>1</v>
      </c>
    </row>
    <row r="21" spans="2:15" s="128" customFormat="1" ht="24" customHeight="1" x14ac:dyDescent="0.2">
      <c r="B21" s="122"/>
      <c r="C21" s="135" t="s">
        <v>13</v>
      </c>
      <c r="D21" s="124" t="s">
        <v>127</v>
      </c>
      <c r="E21" s="124"/>
      <c r="F21" s="124"/>
      <c r="G21" s="125"/>
      <c r="H21" s="125"/>
      <c r="I21" s="125">
        <f t="shared" si="4"/>
        <v>0</v>
      </c>
      <c r="J21" s="149"/>
      <c r="K21" s="125">
        <f t="shared" si="5"/>
        <v>0</v>
      </c>
      <c r="O21" s="128" t="b">
        <f t="shared" si="2"/>
        <v>1</v>
      </c>
    </row>
    <row r="22" spans="2:15" s="128" customFormat="1" ht="24" customHeight="1" x14ac:dyDescent="0.2">
      <c r="B22" s="122"/>
      <c r="C22" s="135" t="s">
        <v>128</v>
      </c>
      <c r="D22" s="124" t="s">
        <v>127</v>
      </c>
      <c r="E22" s="124"/>
      <c r="F22" s="124"/>
      <c r="G22" s="125"/>
      <c r="H22" s="125"/>
      <c r="I22" s="125">
        <f t="shared" si="4"/>
        <v>0</v>
      </c>
      <c r="J22" s="149"/>
      <c r="K22" s="125">
        <f t="shared" si="5"/>
        <v>0</v>
      </c>
      <c r="O22" s="128" t="b">
        <f t="shared" si="2"/>
        <v>1</v>
      </c>
    </row>
    <row r="23" spans="2:15" s="131" customFormat="1" ht="21" customHeight="1" x14ac:dyDescent="0.25">
      <c r="B23" s="129"/>
      <c r="C23" s="130" t="s">
        <v>129</v>
      </c>
      <c r="D23" s="130"/>
      <c r="E23" s="130"/>
      <c r="F23" s="130"/>
      <c r="G23" s="108">
        <f>SUM(G19:G22)</f>
        <v>30</v>
      </c>
      <c r="H23" s="108">
        <f t="shared" ref="H23:I23" si="6">SUM(H19:H22)</f>
        <v>0</v>
      </c>
      <c r="I23" s="108">
        <f t="shared" si="6"/>
        <v>30</v>
      </c>
      <c r="J23" s="107"/>
      <c r="K23" s="130"/>
      <c r="O23" s="128" t="b">
        <f t="shared" si="2"/>
        <v>1</v>
      </c>
    </row>
    <row r="24" spans="2:15" ht="19.5" customHeight="1" x14ac:dyDescent="0.25">
      <c r="B24" s="133"/>
      <c r="C24" s="134" t="s">
        <v>130</v>
      </c>
      <c r="D24" s="134"/>
      <c r="E24" s="134"/>
      <c r="F24" s="134"/>
      <c r="G24" s="124"/>
      <c r="H24" s="124"/>
      <c r="I24" s="124"/>
      <c r="J24" s="150"/>
      <c r="K24" s="127"/>
      <c r="O24" s="128" t="b">
        <f t="shared" si="2"/>
        <v>1</v>
      </c>
    </row>
    <row r="25" spans="2:15" s="128" customFormat="1" ht="24" customHeight="1" x14ac:dyDescent="0.2">
      <c r="B25" s="122"/>
      <c r="C25" s="135" t="s">
        <v>131</v>
      </c>
      <c r="D25" s="124" t="s">
        <v>127</v>
      </c>
      <c r="E25" s="124"/>
      <c r="F25" s="124"/>
      <c r="G25" s="125"/>
      <c r="H25" s="125"/>
      <c r="I25" s="125">
        <f t="shared" ref="I25:I29" si="7">G25-H25</f>
        <v>0</v>
      </c>
      <c r="J25" s="149"/>
      <c r="K25" s="125">
        <f t="shared" ref="K25:K29" si="8">+H25-J25</f>
        <v>0</v>
      </c>
      <c r="O25" s="128" t="b">
        <f t="shared" si="2"/>
        <v>1</v>
      </c>
    </row>
    <row r="26" spans="2:15" s="128" customFormat="1" ht="24" customHeight="1" x14ac:dyDescent="0.2">
      <c r="B26" s="122"/>
      <c r="C26" s="135" t="s">
        <v>132</v>
      </c>
      <c r="D26" s="124" t="s">
        <v>127</v>
      </c>
      <c r="E26" s="124"/>
      <c r="F26" s="124"/>
      <c r="G26" s="125"/>
      <c r="H26" s="125"/>
      <c r="I26" s="125">
        <f t="shared" si="7"/>
        <v>0</v>
      </c>
      <c r="J26" s="149"/>
      <c r="K26" s="125">
        <f t="shared" si="8"/>
        <v>0</v>
      </c>
      <c r="O26" s="128" t="b">
        <f t="shared" si="2"/>
        <v>1</v>
      </c>
    </row>
    <row r="27" spans="2:15" s="128" customFormat="1" ht="24" customHeight="1" x14ac:dyDescent="0.2">
      <c r="B27" s="122"/>
      <c r="C27" s="135" t="s">
        <v>133</v>
      </c>
      <c r="D27" s="124" t="s">
        <v>127</v>
      </c>
      <c r="E27" s="124"/>
      <c r="F27" s="124"/>
      <c r="G27" s="125"/>
      <c r="H27" s="125"/>
      <c r="I27" s="125">
        <f t="shared" si="7"/>
        <v>0</v>
      </c>
      <c r="J27" s="149"/>
      <c r="K27" s="125">
        <f t="shared" si="8"/>
        <v>0</v>
      </c>
      <c r="O27" s="128" t="b">
        <f t="shared" si="2"/>
        <v>1</v>
      </c>
    </row>
    <row r="28" spans="2:15" s="128" customFormat="1" ht="24" customHeight="1" x14ac:dyDescent="0.2">
      <c r="B28" s="122"/>
      <c r="C28" s="135" t="s">
        <v>134</v>
      </c>
      <c r="D28" s="124" t="s">
        <v>127</v>
      </c>
      <c r="E28" s="124"/>
      <c r="F28" s="124"/>
      <c r="G28" s="125"/>
      <c r="H28" s="125"/>
      <c r="I28" s="125">
        <f t="shared" si="7"/>
        <v>0</v>
      </c>
      <c r="J28" s="149"/>
      <c r="K28" s="125">
        <f t="shared" si="8"/>
        <v>0</v>
      </c>
      <c r="O28" s="128" t="b">
        <f t="shared" si="2"/>
        <v>1</v>
      </c>
    </row>
    <row r="29" spans="2:15" s="128" customFormat="1" ht="24" customHeight="1" x14ac:dyDescent="0.2">
      <c r="B29" s="122"/>
      <c r="C29" s="135" t="s">
        <v>135</v>
      </c>
      <c r="D29" s="124" t="s">
        <v>127</v>
      </c>
      <c r="E29" s="124"/>
      <c r="F29" s="124"/>
      <c r="G29" s="125"/>
      <c r="H29" s="125"/>
      <c r="I29" s="125">
        <f t="shared" si="7"/>
        <v>0</v>
      </c>
      <c r="J29" s="149"/>
      <c r="K29" s="125">
        <f t="shared" si="8"/>
        <v>0</v>
      </c>
      <c r="O29" s="128" t="b">
        <f t="shared" si="2"/>
        <v>1</v>
      </c>
    </row>
    <row r="30" spans="2:15" s="131" customFormat="1" ht="21" customHeight="1" x14ac:dyDescent="0.25">
      <c r="B30" s="129"/>
      <c r="C30" s="130" t="s">
        <v>129</v>
      </c>
      <c r="D30" s="130"/>
      <c r="E30" s="130"/>
      <c r="F30" s="130"/>
      <c r="G30" s="108">
        <f>SUM(G24:G29)</f>
        <v>0</v>
      </c>
      <c r="H30" s="108">
        <f t="shared" ref="H30:I30" si="9">SUM(H24:H29)</f>
        <v>0</v>
      </c>
      <c r="I30" s="108">
        <f t="shared" si="9"/>
        <v>0</v>
      </c>
      <c r="J30" s="107"/>
      <c r="K30" s="130"/>
      <c r="O30" s="128" t="b">
        <f t="shared" si="2"/>
        <v>1</v>
      </c>
    </row>
    <row r="31" spans="2:15" ht="19.5" customHeight="1" x14ac:dyDescent="0.25">
      <c r="B31" s="133"/>
      <c r="C31" s="134" t="s">
        <v>137</v>
      </c>
      <c r="D31" s="134"/>
      <c r="E31" s="134"/>
      <c r="F31" s="134"/>
      <c r="G31" s="124"/>
      <c r="H31" s="124"/>
      <c r="I31" s="124"/>
      <c r="J31" s="150"/>
      <c r="K31" s="127"/>
      <c r="O31" s="128" t="b">
        <f t="shared" si="2"/>
        <v>1</v>
      </c>
    </row>
    <row r="32" spans="2:15" s="128" customFormat="1" ht="24" customHeight="1" x14ac:dyDescent="0.2">
      <c r="B32" s="122"/>
      <c r="C32" s="135" t="s">
        <v>12</v>
      </c>
      <c r="D32" s="124" t="s">
        <v>127</v>
      </c>
      <c r="E32" s="124"/>
      <c r="F32" s="124"/>
      <c r="G32" s="125"/>
      <c r="H32" s="125"/>
      <c r="I32" s="125">
        <f t="shared" ref="I32:I33" si="10">G32-H32</f>
        <v>0</v>
      </c>
      <c r="J32" s="149"/>
      <c r="K32" s="127"/>
      <c r="O32" s="128" t="b">
        <f t="shared" si="2"/>
        <v>1</v>
      </c>
    </row>
    <row r="33" spans="2:15" s="128" customFormat="1" ht="24" customHeight="1" x14ac:dyDescent="0.2">
      <c r="B33" s="122"/>
      <c r="C33" s="135" t="s">
        <v>17</v>
      </c>
      <c r="D33" s="124" t="s">
        <v>127</v>
      </c>
      <c r="E33" s="124"/>
      <c r="F33" s="124"/>
      <c r="G33" s="125"/>
      <c r="H33" s="125"/>
      <c r="I33" s="125">
        <f t="shared" si="10"/>
        <v>0</v>
      </c>
      <c r="J33" s="149"/>
      <c r="K33" s="127"/>
      <c r="O33" s="128" t="b">
        <f t="shared" si="2"/>
        <v>1</v>
      </c>
    </row>
    <row r="34" spans="2:15" s="131" customFormat="1" ht="21" customHeight="1" x14ac:dyDescent="0.25">
      <c r="B34" s="129"/>
      <c r="C34" s="130" t="s">
        <v>129</v>
      </c>
      <c r="D34" s="130"/>
      <c r="E34" s="130"/>
      <c r="F34" s="130"/>
      <c r="G34" s="108">
        <f>SUM(G32:G33)</f>
        <v>0</v>
      </c>
      <c r="H34" s="108">
        <f t="shared" ref="H34:I34" si="11">SUM(H32:H33)</f>
        <v>0</v>
      </c>
      <c r="I34" s="108">
        <f t="shared" si="11"/>
        <v>0</v>
      </c>
      <c r="J34" s="107"/>
      <c r="K34" s="130"/>
      <c r="O34" s="128" t="b">
        <f t="shared" si="2"/>
        <v>1</v>
      </c>
    </row>
    <row r="35" spans="2:15" ht="19.5" customHeight="1" x14ac:dyDescent="0.25">
      <c r="B35" s="133"/>
      <c r="C35" s="134" t="s">
        <v>138</v>
      </c>
      <c r="D35" s="134"/>
      <c r="E35" s="134"/>
      <c r="F35" s="134"/>
      <c r="G35" s="124"/>
      <c r="H35" s="124"/>
      <c r="I35" s="124"/>
      <c r="J35" s="150"/>
      <c r="K35" s="127"/>
      <c r="O35" s="128" t="b">
        <f t="shared" si="2"/>
        <v>1</v>
      </c>
    </row>
    <row r="36" spans="2:15" s="128" customFormat="1" ht="24" customHeight="1" x14ac:dyDescent="0.2">
      <c r="B36" s="122"/>
      <c r="C36" s="135" t="s">
        <v>139</v>
      </c>
      <c r="D36" s="124" t="s">
        <v>127</v>
      </c>
      <c r="E36" s="124"/>
      <c r="F36" s="124"/>
      <c r="G36" s="125"/>
      <c r="H36" s="125"/>
      <c r="I36" s="125">
        <f t="shared" ref="I36:I45" si="12">G36-H36</f>
        <v>0</v>
      </c>
      <c r="J36" s="149"/>
      <c r="K36" s="127"/>
      <c r="O36" s="128" t="b">
        <f t="shared" si="2"/>
        <v>1</v>
      </c>
    </row>
    <row r="37" spans="2:15" s="128" customFormat="1" ht="24" customHeight="1" x14ac:dyDescent="0.2">
      <c r="B37" s="122"/>
      <c r="C37" s="135" t="s">
        <v>140</v>
      </c>
      <c r="D37" s="124" t="s">
        <v>127</v>
      </c>
      <c r="E37" s="124"/>
      <c r="F37" s="124"/>
      <c r="G37" s="125">
        <v>5</v>
      </c>
      <c r="H37" s="125"/>
      <c r="I37" s="125">
        <f t="shared" si="12"/>
        <v>5</v>
      </c>
      <c r="J37" s="149"/>
      <c r="K37" s="127"/>
      <c r="O37" s="128" t="b">
        <f t="shared" si="2"/>
        <v>1</v>
      </c>
    </row>
    <row r="38" spans="2:15" s="128" customFormat="1" ht="24" customHeight="1" x14ac:dyDescent="0.2">
      <c r="B38" s="122"/>
      <c r="C38" s="135" t="s">
        <v>141</v>
      </c>
      <c r="D38" s="124" t="s">
        <v>127</v>
      </c>
      <c r="E38" s="124"/>
      <c r="F38" s="124"/>
      <c r="G38" s="125"/>
      <c r="H38" s="125"/>
      <c r="I38" s="125">
        <f t="shared" si="12"/>
        <v>0</v>
      </c>
      <c r="J38" s="149"/>
      <c r="K38" s="127"/>
      <c r="O38" s="128" t="b">
        <f t="shared" si="2"/>
        <v>1</v>
      </c>
    </row>
    <row r="39" spans="2:15" s="128" customFormat="1" ht="24" customHeight="1" x14ac:dyDescent="0.2">
      <c r="B39" s="122"/>
      <c r="C39" s="135" t="s">
        <v>142</v>
      </c>
      <c r="D39" s="124" t="s">
        <v>127</v>
      </c>
      <c r="E39" s="124"/>
      <c r="F39" s="124"/>
      <c r="G39" s="125"/>
      <c r="H39" s="125"/>
      <c r="I39" s="125">
        <f t="shared" si="12"/>
        <v>0</v>
      </c>
      <c r="J39" s="149"/>
      <c r="K39" s="127"/>
      <c r="O39" s="128" t="b">
        <f t="shared" si="2"/>
        <v>1</v>
      </c>
    </row>
    <row r="40" spans="2:15" s="128" customFormat="1" ht="24" customHeight="1" x14ac:dyDescent="0.2">
      <c r="B40" s="122"/>
      <c r="C40" s="135" t="s">
        <v>218</v>
      </c>
      <c r="D40" s="124" t="s">
        <v>127</v>
      </c>
      <c r="E40" s="124"/>
      <c r="F40" s="124"/>
      <c r="G40" s="125"/>
      <c r="H40" s="125"/>
      <c r="I40" s="125">
        <f t="shared" si="12"/>
        <v>0</v>
      </c>
      <c r="J40" s="149"/>
      <c r="K40" s="127"/>
      <c r="O40" s="128" t="b">
        <f t="shared" si="2"/>
        <v>1</v>
      </c>
    </row>
    <row r="41" spans="2:15" s="128" customFormat="1" ht="24" customHeight="1" x14ac:dyDescent="0.2">
      <c r="B41" s="122"/>
      <c r="C41" s="135" t="s">
        <v>143</v>
      </c>
      <c r="D41" s="124" t="s">
        <v>127</v>
      </c>
      <c r="E41" s="124"/>
      <c r="F41" s="124"/>
      <c r="G41" s="125">
        <v>5</v>
      </c>
      <c r="H41" s="125"/>
      <c r="I41" s="125">
        <f t="shared" si="12"/>
        <v>5</v>
      </c>
      <c r="J41" s="149"/>
      <c r="K41" s="127"/>
      <c r="O41" s="128" t="b">
        <f t="shared" si="2"/>
        <v>1</v>
      </c>
    </row>
    <row r="42" spans="2:15" s="128" customFormat="1" ht="24" customHeight="1" x14ac:dyDescent="0.2">
      <c r="B42" s="122"/>
      <c r="C42" s="135" t="s">
        <v>219</v>
      </c>
      <c r="D42" s="124" t="s">
        <v>127</v>
      </c>
      <c r="E42" s="124"/>
      <c r="F42" s="124"/>
      <c r="G42" s="125">
        <v>2</v>
      </c>
      <c r="H42" s="125"/>
      <c r="I42" s="125">
        <f t="shared" si="12"/>
        <v>2</v>
      </c>
      <c r="J42" s="149"/>
      <c r="K42" s="127"/>
      <c r="O42" s="128" t="b">
        <f t="shared" si="2"/>
        <v>1</v>
      </c>
    </row>
    <row r="43" spans="2:15" s="128" customFormat="1" ht="24" customHeight="1" x14ac:dyDescent="0.2">
      <c r="B43" s="122"/>
      <c r="C43" s="135" t="s">
        <v>220</v>
      </c>
      <c r="D43" s="124" t="s">
        <v>127</v>
      </c>
      <c r="E43" s="124"/>
      <c r="F43" s="124"/>
      <c r="G43" s="125">
        <v>2</v>
      </c>
      <c r="H43" s="125"/>
      <c r="I43" s="125">
        <f t="shared" si="12"/>
        <v>2</v>
      </c>
      <c r="J43" s="149"/>
      <c r="K43" s="127"/>
      <c r="O43" s="128" t="b">
        <f t="shared" si="2"/>
        <v>1</v>
      </c>
    </row>
    <row r="44" spans="2:15" s="128" customFormat="1" ht="24" customHeight="1" x14ac:dyDescent="0.2">
      <c r="B44" s="122"/>
      <c r="C44" s="135" t="s">
        <v>221</v>
      </c>
      <c r="D44" s="124" t="s">
        <v>127</v>
      </c>
      <c r="E44" s="124"/>
      <c r="F44" s="124"/>
      <c r="G44" s="125">
        <v>2</v>
      </c>
      <c r="H44" s="125"/>
      <c r="I44" s="125">
        <f t="shared" si="12"/>
        <v>2</v>
      </c>
      <c r="J44" s="149"/>
      <c r="K44" s="127"/>
      <c r="O44" s="128" t="b">
        <f t="shared" si="2"/>
        <v>1</v>
      </c>
    </row>
    <row r="45" spans="2:15" s="128" customFormat="1" ht="24" customHeight="1" x14ac:dyDescent="0.2">
      <c r="B45" s="122"/>
      <c r="C45" s="135" t="s">
        <v>136</v>
      </c>
      <c r="D45" s="124"/>
      <c r="E45" s="124"/>
      <c r="F45" s="124"/>
      <c r="G45" s="125"/>
      <c r="H45" s="125"/>
      <c r="I45" s="125">
        <f t="shared" si="12"/>
        <v>0</v>
      </c>
      <c r="J45" s="149"/>
      <c r="K45" s="127"/>
      <c r="O45" s="128" t="b">
        <f t="shared" si="2"/>
        <v>1</v>
      </c>
    </row>
    <row r="46" spans="2:15" s="131" customFormat="1" ht="21" customHeight="1" x14ac:dyDescent="0.25">
      <c r="B46" s="129"/>
      <c r="C46" s="130" t="s">
        <v>129</v>
      </c>
      <c r="D46" s="130"/>
      <c r="E46" s="130"/>
      <c r="F46" s="130"/>
      <c r="G46" s="108">
        <f>SUM(G36:G45)</f>
        <v>16</v>
      </c>
      <c r="H46" s="108">
        <f t="shared" ref="H46:I46" si="13">SUM(H36:H45)</f>
        <v>0</v>
      </c>
      <c r="I46" s="108">
        <f t="shared" si="13"/>
        <v>16</v>
      </c>
      <c r="J46" s="107"/>
      <c r="K46" s="130"/>
      <c r="O46" s="128" t="b">
        <f t="shared" si="2"/>
        <v>1</v>
      </c>
    </row>
    <row r="47" spans="2:15" ht="19.5" customHeight="1" x14ac:dyDescent="0.25">
      <c r="B47" s="133"/>
      <c r="C47" s="134" t="s">
        <v>144</v>
      </c>
      <c r="D47" s="134"/>
      <c r="E47" s="134"/>
      <c r="F47" s="134"/>
      <c r="G47" s="124"/>
      <c r="H47" s="124"/>
      <c r="I47" s="126"/>
      <c r="J47" s="151"/>
      <c r="K47" s="127"/>
      <c r="O47" s="128" t="b">
        <f t="shared" si="2"/>
        <v>1</v>
      </c>
    </row>
    <row r="48" spans="2:15" ht="19.5" customHeight="1" x14ac:dyDescent="0.25">
      <c r="B48" s="133"/>
      <c r="C48" s="139" t="s">
        <v>222</v>
      </c>
      <c r="D48" s="134"/>
      <c r="E48" s="134"/>
      <c r="F48" s="134"/>
      <c r="G48" s="125"/>
      <c r="H48" s="125"/>
      <c r="I48" s="125">
        <f t="shared" ref="I48:I49" si="14">G48-H48</f>
        <v>0</v>
      </c>
      <c r="J48" s="149"/>
      <c r="K48" s="127"/>
      <c r="O48" s="128" t="b">
        <f t="shared" si="2"/>
        <v>1</v>
      </c>
    </row>
    <row r="49" spans="2:15" ht="19.5" customHeight="1" x14ac:dyDescent="0.25">
      <c r="B49" s="133"/>
      <c r="C49" s="139" t="s">
        <v>223</v>
      </c>
      <c r="D49" s="134"/>
      <c r="E49" s="134"/>
      <c r="F49" s="134"/>
      <c r="G49" s="125"/>
      <c r="H49" s="125"/>
      <c r="I49" s="125">
        <f t="shared" si="14"/>
        <v>0</v>
      </c>
      <c r="J49" s="149"/>
      <c r="K49" s="127"/>
      <c r="O49" s="128" t="b">
        <f t="shared" si="2"/>
        <v>1</v>
      </c>
    </row>
    <row r="50" spans="2:15" s="131" customFormat="1" ht="21" customHeight="1" x14ac:dyDescent="0.25">
      <c r="B50" s="129"/>
      <c r="C50" s="130" t="s">
        <v>129</v>
      </c>
      <c r="D50" s="130"/>
      <c r="E50" s="130"/>
      <c r="F50" s="130"/>
      <c r="G50" s="108">
        <f>SUM(G47:G49)</f>
        <v>0</v>
      </c>
      <c r="H50" s="108">
        <f>SUM(H47:H49)</f>
        <v>0</v>
      </c>
      <c r="I50" s="108">
        <f>SUM(I47:I49)</f>
        <v>0</v>
      </c>
      <c r="J50" s="107"/>
      <c r="K50" s="130"/>
      <c r="O50" s="128" t="b">
        <f t="shared" si="2"/>
        <v>1</v>
      </c>
    </row>
    <row r="51" spans="2:15" ht="19.5" customHeight="1" x14ac:dyDescent="0.25">
      <c r="B51" s="133"/>
      <c r="C51" s="134" t="s">
        <v>146</v>
      </c>
      <c r="D51" s="134"/>
      <c r="E51" s="134"/>
      <c r="F51" s="134"/>
      <c r="G51" s="124"/>
      <c r="H51" s="124"/>
      <c r="I51" s="124"/>
      <c r="J51" s="150"/>
      <c r="K51" s="127"/>
      <c r="O51" s="128" t="b">
        <f t="shared" si="2"/>
        <v>1</v>
      </c>
    </row>
    <row r="52" spans="2:15" s="128" customFormat="1" ht="24" customHeight="1" x14ac:dyDescent="0.2">
      <c r="B52" s="122"/>
      <c r="C52" s="135" t="s">
        <v>11</v>
      </c>
      <c r="D52" s="124" t="s">
        <v>127</v>
      </c>
      <c r="E52" s="124"/>
      <c r="F52" s="124"/>
      <c r="G52" s="125">
        <v>80</v>
      </c>
      <c r="H52" s="125"/>
      <c r="I52" s="125">
        <f t="shared" ref="I52" si="15">G52-H52</f>
        <v>80</v>
      </c>
      <c r="J52" s="149"/>
      <c r="K52" s="127"/>
      <c r="O52" s="128" t="b">
        <f t="shared" si="2"/>
        <v>1</v>
      </c>
    </row>
    <row r="53" spans="2:15" s="131" customFormat="1" ht="21" customHeight="1" x14ac:dyDescent="0.25">
      <c r="B53" s="129"/>
      <c r="C53" s="130" t="s">
        <v>129</v>
      </c>
      <c r="D53" s="130"/>
      <c r="E53" s="130"/>
      <c r="F53" s="130"/>
      <c r="G53" s="108">
        <f>SUM(G51:G52)</f>
        <v>80</v>
      </c>
      <c r="H53" s="108">
        <f t="shared" ref="H53:I53" si="16">SUM(H51:H52)</f>
        <v>0</v>
      </c>
      <c r="I53" s="108">
        <f t="shared" si="16"/>
        <v>80</v>
      </c>
      <c r="J53" s="107"/>
      <c r="K53" s="130"/>
      <c r="O53" s="128" t="b">
        <f t="shared" si="2"/>
        <v>1</v>
      </c>
    </row>
    <row r="54" spans="2:15" ht="19.5" customHeight="1" x14ac:dyDescent="0.25">
      <c r="B54" s="133"/>
      <c r="C54" s="134" t="s">
        <v>144</v>
      </c>
      <c r="D54" s="134"/>
      <c r="E54" s="134"/>
      <c r="F54" s="134"/>
      <c r="G54" s="124"/>
      <c r="H54" s="124"/>
      <c r="I54" s="124"/>
      <c r="J54" s="150"/>
      <c r="K54" s="127"/>
      <c r="O54" s="128" t="b">
        <f t="shared" si="2"/>
        <v>1</v>
      </c>
    </row>
    <row r="55" spans="2:15" s="128" customFormat="1" ht="24" customHeight="1" x14ac:dyDescent="0.2">
      <c r="B55" s="122"/>
      <c r="C55" s="135" t="s">
        <v>145</v>
      </c>
      <c r="D55" s="124" t="s">
        <v>127</v>
      </c>
      <c r="E55" s="124"/>
      <c r="F55" s="124"/>
      <c r="G55" s="125"/>
      <c r="H55" s="125"/>
      <c r="I55" s="125">
        <f t="shared" ref="I55" si="17">G55-H55</f>
        <v>0</v>
      </c>
      <c r="J55" s="149"/>
      <c r="K55" s="127"/>
      <c r="O55" s="128" t="b">
        <f t="shared" si="2"/>
        <v>1</v>
      </c>
    </row>
    <row r="56" spans="2:15" s="131" customFormat="1" ht="21" customHeight="1" x14ac:dyDescent="0.25">
      <c r="B56" s="129"/>
      <c r="C56" s="130" t="s">
        <v>129</v>
      </c>
      <c r="D56" s="130"/>
      <c r="E56" s="130"/>
      <c r="F56" s="130"/>
      <c r="G56" s="108">
        <f>SUM(G54:G55)</f>
        <v>0</v>
      </c>
      <c r="H56" s="108">
        <f t="shared" ref="H56:I56" si="18">SUM(H54:H55)</f>
        <v>0</v>
      </c>
      <c r="I56" s="108">
        <f t="shared" si="18"/>
        <v>0</v>
      </c>
      <c r="J56" s="107"/>
      <c r="K56" s="130"/>
      <c r="O56" s="128" t="b">
        <f t="shared" si="2"/>
        <v>1</v>
      </c>
    </row>
    <row r="57" spans="2:15" x14ac:dyDescent="0.25">
      <c r="B57" s="136"/>
      <c r="C57" s="137"/>
      <c r="D57" s="137"/>
      <c r="E57" s="137"/>
      <c r="F57" s="137"/>
      <c r="G57" s="136"/>
      <c r="H57" s="136"/>
      <c r="I57" s="136"/>
      <c r="J57" s="152"/>
      <c r="K57" s="137"/>
    </row>
    <row r="58" spans="2:15" x14ac:dyDescent="0.25">
      <c r="B58" s="136"/>
      <c r="C58" s="137"/>
      <c r="D58" s="137"/>
      <c r="E58" s="137"/>
      <c r="F58" s="137"/>
      <c r="G58" s="136"/>
      <c r="H58" s="136"/>
      <c r="I58" s="136"/>
      <c r="J58" s="152"/>
      <c r="K58" s="137"/>
    </row>
    <row r="59" spans="2:15" x14ac:dyDescent="0.25">
      <c r="B59" s="136"/>
      <c r="C59" s="137"/>
      <c r="D59" s="137"/>
      <c r="E59" s="137"/>
      <c r="F59" s="137"/>
      <c r="G59" s="136"/>
      <c r="H59" s="136"/>
      <c r="I59" s="136"/>
      <c r="J59" s="152"/>
      <c r="K59" s="137"/>
    </row>
    <row r="60" spans="2:15" x14ac:dyDescent="0.25">
      <c r="B60" s="136"/>
      <c r="C60" s="137"/>
      <c r="D60" s="137"/>
      <c r="E60" s="137"/>
      <c r="F60" s="137"/>
      <c r="G60" s="136"/>
      <c r="H60" s="136"/>
      <c r="I60" s="136"/>
      <c r="J60" s="152"/>
      <c r="K60" s="137"/>
    </row>
    <row r="61" spans="2:15" x14ac:dyDescent="0.25">
      <c r="B61" s="136"/>
      <c r="C61" s="137"/>
      <c r="D61" s="137"/>
      <c r="E61" s="137"/>
      <c r="F61" s="137"/>
      <c r="G61" s="136"/>
      <c r="H61" s="136"/>
      <c r="I61" s="136"/>
      <c r="J61" s="152"/>
      <c r="K61" s="137"/>
    </row>
    <row r="62" spans="2:15" x14ac:dyDescent="0.25">
      <c r="B62" s="136"/>
      <c r="C62" s="137"/>
      <c r="D62" s="137"/>
      <c r="E62" s="137"/>
      <c r="F62" s="137"/>
      <c r="G62" s="136"/>
      <c r="H62" s="136"/>
      <c r="I62" s="136"/>
      <c r="J62" s="152"/>
      <c r="K62" s="137"/>
    </row>
    <row r="63" spans="2:15" x14ac:dyDescent="0.25">
      <c r="B63" s="136"/>
      <c r="C63" s="137"/>
      <c r="D63" s="137"/>
      <c r="E63" s="137"/>
      <c r="F63" s="137"/>
      <c r="G63" s="136"/>
      <c r="H63" s="136"/>
      <c r="I63" s="136"/>
      <c r="J63" s="152"/>
      <c r="K63" s="137"/>
    </row>
    <row r="64" spans="2:15" s="138" customFormat="1" ht="17.25" customHeight="1" x14ac:dyDescent="0.25">
      <c r="B64" s="98" t="s">
        <v>224</v>
      </c>
      <c r="C64" s="98"/>
      <c r="D64" s="98"/>
      <c r="E64" s="98"/>
      <c r="F64" s="98"/>
      <c r="G64" s="98"/>
      <c r="H64" s="98"/>
      <c r="I64" s="98"/>
      <c r="J64" s="98"/>
      <c r="K64" s="98"/>
    </row>
  </sheetData>
  <mergeCells count="11">
    <mergeCell ref="B64:K64"/>
    <mergeCell ref="B3:K3"/>
    <mergeCell ref="B4:K4"/>
    <mergeCell ref="B5:K5"/>
    <mergeCell ref="B6:I6"/>
    <mergeCell ref="B7:B8"/>
    <mergeCell ref="C7:C8"/>
    <mergeCell ref="D7:D8"/>
    <mergeCell ref="G7:H7"/>
    <mergeCell ref="I7:I8"/>
    <mergeCell ref="K7:K8"/>
  </mergeCells>
  <conditionalFormatting sqref="I1:J1048576">
    <cfRule type="cellIs" dxfId="0" priority="1" operator="lessThan">
      <formula>0</formula>
    </cfRule>
  </conditionalFormatting>
  <printOptions horizontalCentered="1"/>
  <pageMargins left="0.15748031496062992" right="0.15748031496062992" top="0.74803149606299213" bottom="0.55118110236220474" header="0.31496062992125984" footer="0.31496062992125984"/>
  <pageSetup paperSize="9" scale="95"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Reconsilation Statement AB  (2</vt:lpstr>
      <vt:lpstr>'Reconsilation Statement AB  (2'!Print_Area</vt:lpstr>
      <vt:lpstr>'Reconsilation Statement AB  (2'!Print_Titles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 M P LTD</dc:creator>
  <cp:lastModifiedBy>PMPL</cp:lastModifiedBy>
  <dcterms:created xsi:type="dcterms:W3CDTF">2015-06-05T18:17:20Z</dcterms:created>
  <dcterms:modified xsi:type="dcterms:W3CDTF">2023-10-05T11:11:00Z</dcterms:modified>
</cp:coreProperties>
</file>